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NEW果実\②R4とＲ5 入力システムマクロ　果樹経営支援対策事業と産地パワーアップ　3号様式\"/>
    </mc:Choice>
  </mc:AlternateContent>
  <xr:revisionPtr revIDLastSave="0" documentId="13_ncr:1_{5B9B0049-8D88-4258-80E0-0799EB34DE91}" xr6:coauthVersionLast="47" xr6:coauthVersionMax="47" xr10:uidLastSave="{00000000-0000-0000-0000-000000000000}"/>
  <bookViews>
    <workbookView xWindow="-120" yWindow="-120" windowWidth="29040" windowHeight="15840" activeTab="1" xr2:uid="{00000000-000D-0000-FFFF-FFFF00000000}"/>
  </bookViews>
  <sheets>
    <sheet name="参考）基礎表記入例と記入表作成" sheetId="4" r:id="rId1"/>
    <sheet name="基礎表作成" sheetId="2" r:id="rId2"/>
  </sheets>
  <definedNames>
    <definedName name="_xlnm.Print_Area" localSheetId="1">基礎表作成!$A$1:$K$118</definedName>
    <definedName name="_xlnm.Print_Area" localSheetId="0">'参考）基礎表記入例と記入表作成'!$A$1:$K$256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7" i="4" l="1"/>
  <c r="E186" i="4"/>
  <c r="F110" i="4"/>
  <c r="E110" i="4"/>
  <c r="D110" i="4"/>
  <c r="C110" i="4"/>
  <c r="G110" i="4" s="1"/>
  <c r="F93" i="4"/>
  <c r="E93" i="4"/>
  <c r="D93" i="4"/>
  <c r="C93" i="4"/>
  <c r="F76" i="4"/>
  <c r="E76" i="4"/>
  <c r="D76" i="4"/>
  <c r="C76" i="4"/>
  <c r="E54" i="4"/>
  <c r="D54" i="4"/>
  <c r="C54" i="4"/>
  <c r="B52" i="4"/>
  <c r="B51" i="4"/>
  <c r="B50" i="4"/>
  <c r="B48" i="4"/>
  <c r="B47" i="4"/>
  <c r="B46" i="4"/>
  <c r="B45" i="4"/>
  <c r="I33" i="4"/>
  <c r="H33" i="4"/>
  <c r="G33" i="4"/>
  <c r="F33" i="4"/>
  <c r="E33" i="4"/>
  <c r="D33" i="4"/>
  <c r="C33" i="4"/>
  <c r="G76" i="4" l="1"/>
  <c r="G93" i="4"/>
  <c r="C54" i="2"/>
  <c r="B52" i="2"/>
  <c r="C76" i="2"/>
  <c r="B46" i="2" l="1"/>
  <c r="B47" i="2"/>
  <c r="B48" i="2"/>
  <c r="B49" i="2"/>
  <c r="B50" i="2"/>
  <c r="B51" i="2"/>
  <c r="B45" i="2"/>
  <c r="C33" i="2"/>
  <c r="E33" i="2"/>
  <c r="I33" i="2"/>
  <c r="H33" i="2"/>
  <c r="G33" i="2"/>
  <c r="D33" i="2"/>
  <c r="F33" i="2"/>
  <c r="D54" i="2"/>
  <c r="E54" i="2"/>
  <c r="F110" i="2"/>
  <c r="E110" i="2"/>
  <c r="D110" i="2"/>
  <c r="C110" i="2"/>
  <c r="F93" i="2"/>
  <c r="C93" i="2"/>
  <c r="E93" i="2"/>
  <c r="D93" i="2"/>
  <c r="F76" i="2"/>
  <c r="E76" i="2"/>
  <c r="D76" i="2"/>
  <c r="G76" i="2" s="1"/>
  <c r="G93" i="2" l="1"/>
  <c r="G1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0" authorId="0" shapeId="0" xr:uid="{DECA7CB3-B39B-45E7-89FF-C6B45BFCCB97}">
      <text>
        <r>
          <rPr>
            <sz val="9"/>
            <color indexed="81"/>
            <rFont val="MS P ゴシック"/>
            <family val="3"/>
            <charset val="128"/>
          </rPr>
          <t>産地計画書にある全品目を記入します
産地計画書に記載のない果樹が産地協議会内にある場合は『その他』とします</t>
        </r>
      </text>
    </comment>
    <comment ref="H21" authorId="0" shapeId="0" xr:uid="{A77B0C1F-A21A-485F-8663-8BAB304ADFDC}">
      <text>
        <r>
          <rPr>
            <sz val="9"/>
            <color indexed="81"/>
            <rFont val="ＭＳ Ｐゴシック"/>
            <family val="3"/>
            <charset val="128"/>
          </rPr>
          <t>参考様式3号の整備事業面積を品目ごとに記入します</t>
        </r>
        <r>
          <rPr>
            <sz val="9"/>
            <color indexed="81"/>
            <rFont val="MS P ゴシック"/>
            <family val="2"/>
          </rPr>
          <t xml:space="preserve">
</t>
        </r>
      </text>
    </comment>
    <comment ref="E22" authorId="0" shapeId="0" xr:uid="{6D00B4FA-256D-473D-817B-598866E1E05D}">
      <text>
        <r>
          <rPr>
            <sz val="9"/>
            <color indexed="81"/>
            <rFont val="MS P ゴシック"/>
            <family val="3"/>
            <charset val="128"/>
          </rPr>
          <t xml:space="preserve">産地計画書の目標年度面積を記入ます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0" authorId="0" shapeId="0" xr:uid="{52240155-B8C9-45C8-A613-8DE96159DAAD}">
      <text>
        <r>
          <rPr>
            <sz val="9"/>
            <color indexed="81"/>
            <rFont val="MS P ゴシック"/>
            <family val="3"/>
            <charset val="128"/>
          </rPr>
          <t>産地計画書にある全品目を記入します
産地計画書に記載のない果樹が産地協議会内にある場合は『その他』とします</t>
        </r>
      </text>
    </comment>
    <comment ref="H21" authorId="0" shapeId="0" xr:uid="{B6A47C74-AA4D-4B1D-8B98-56F87510ED34}">
      <text>
        <r>
          <rPr>
            <sz val="9"/>
            <color indexed="81"/>
            <rFont val="ＭＳ Ｐゴシック"/>
            <family val="3"/>
            <charset val="128"/>
          </rPr>
          <t>参考様式3号の整備事業面積を品目ごとに記入します</t>
        </r>
        <r>
          <rPr>
            <sz val="9"/>
            <color indexed="81"/>
            <rFont val="MS P ゴシック"/>
            <family val="2"/>
          </rPr>
          <t xml:space="preserve">
</t>
        </r>
      </text>
    </comment>
    <comment ref="E22" authorId="0" shapeId="0" xr:uid="{5596598F-0C39-4079-AA99-F5E255B15526}">
      <text>
        <r>
          <rPr>
            <sz val="9"/>
            <color indexed="81"/>
            <rFont val="MS P ゴシック"/>
            <family val="3"/>
            <charset val="128"/>
          </rPr>
          <t xml:space="preserve">産地計画書の目標年度面積を記入ます
</t>
        </r>
      </text>
    </comment>
  </commentList>
</comments>
</file>

<file path=xl/sharedStrings.xml><?xml version="1.0" encoding="utf-8"?>
<sst xmlns="http://schemas.openxmlformats.org/spreadsheetml/2006/main" count="441" uniqueCount="195">
  <si>
    <t>品目</t>
    <rPh sb="0" eb="2">
      <t>ヒンモク</t>
    </rPh>
    <phoneticPr fontId="1"/>
  </si>
  <si>
    <t>計</t>
    <rPh sb="0" eb="1">
      <t>ケイ</t>
    </rPh>
    <phoneticPr fontId="1"/>
  </si>
  <si>
    <t>全園地</t>
    <rPh sb="0" eb="1">
      <t>ゼン</t>
    </rPh>
    <rPh sb="1" eb="3">
      <t>エンチ</t>
    </rPh>
    <phoneticPr fontId="1"/>
  </si>
  <si>
    <t>（B)</t>
    <phoneticPr fontId="1"/>
  </si>
  <si>
    <t>（C)</t>
    <phoneticPr fontId="1"/>
  </si>
  <si>
    <t>内、担い手</t>
    <rPh sb="0" eb="1">
      <t>ウチ</t>
    </rPh>
    <rPh sb="2" eb="3">
      <t>ニナ</t>
    </rPh>
    <rPh sb="4" eb="5">
      <t>テ</t>
    </rPh>
    <phoneticPr fontId="1"/>
  </si>
  <si>
    <t>　　の割合</t>
    <phoneticPr fontId="1"/>
  </si>
  <si>
    <t>共済引き受け面積</t>
    <phoneticPr fontId="1"/>
  </si>
  <si>
    <t>栽培面積</t>
    <rPh sb="0" eb="2">
      <t>サイバイ</t>
    </rPh>
    <rPh sb="2" eb="4">
      <t>メンセキ</t>
    </rPh>
    <phoneticPr fontId="1"/>
  </si>
  <si>
    <t>(G)</t>
    <phoneticPr fontId="1"/>
  </si>
  <si>
    <t>(H)</t>
    <phoneticPr fontId="1"/>
  </si>
  <si>
    <t>今回整備事業実施園地</t>
    <rPh sb="0" eb="2">
      <t>コンカイ</t>
    </rPh>
    <rPh sb="2" eb="4">
      <t>セイビ</t>
    </rPh>
    <rPh sb="4" eb="6">
      <t>ジギョウ</t>
    </rPh>
    <rPh sb="6" eb="8">
      <t>ジッシ</t>
    </rPh>
    <rPh sb="8" eb="10">
      <t>エンチ</t>
    </rPh>
    <phoneticPr fontId="1"/>
  </si>
  <si>
    <t>全面積</t>
    <rPh sb="0" eb="1">
      <t>ゼン</t>
    </rPh>
    <rPh sb="1" eb="3">
      <t>メンセキ</t>
    </rPh>
    <phoneticPr fontId="1"/>
  </si>
  <si>
    <t>表Ⅰより</t>
    <rPh sb="0" eb="1">
      <t>ヒョウ</t>
    </rPh>
    <phoneticPr fontId="1"/>
  </si>
  <si>
    <t>（A)</t>
    <phoneticPr fontId="1"/>
  </si>
  <si>
    <t>（D)</t>
    <phoneticPr fontId="1"/>
  </si>
  <si>
    <t>〇現状値÷目標値を算出</t>
    <rPh sb="9" eb="11">
      <t>サンシュツ</t>
    </rPh>
    <phoneticPr fontId="1"/>
  </si>
  <si>
    <t>①　現状値＝担い手の園地面積の実績値（A）÷全園地面積の実績値（B）</t>
    <phoneticPr fontId="1"/>
  </si>
  <si>
    <t>②　目標値＝産地計画における当該事業申請年度の担い手の園地面積の目標</t>
    <phoneticPr fontId="1"/>
  </si>
  <si>
    <t>　　　値（C）÷産地計画における当該事業申請年度の全園地面積の目標値（D）</t>
    <phoneticPr fontId="1"/>
  </si>
  <si>
    <t xml:space="preserve"> </t>
    <phoneticPr fontId="1"/>
  </si>
  <si>
    <t>（B）＝</t>
    <phoneticPr fontId="1"/>
  </si>
  <si>
    <t>（A）＝</t>
    <phoneticPr fontId="1"/>
  </si>
  <si>
    <t>（C）＝</t>
    <phoneticPr fontId="1"/>
  </si>
  <si>
    <t>（D)＝</t>
    <phoneticPr fontId="1"/>
  </si>
  <si>
    <t>　</t>
    <phoneticPr fontId="1"/>
  </si>
  <si>
    <t>（E)は（B)計の1025から振興品目以外の30を差し引いた995</t>
    <rPh sb="7" eb="8">
      <t>ケイ</t>
    </rPh>
    <rPh sb="15" eb="17">
      <t>シンコウ</t>
    </rPh>
    <rPh sb="17" eb="19">
      <t>ヒンモク</t>
    </rPh>
    <rPh sb="19" eb="21">
      <t>イガイ</t>
    </rPh>
    <rPh sb="25" eb="26">
      <t>サ</t>
    </rPh>
    <rPh sb="27" eb="28">
      <t>ヒ</t>
    </rPh>
    <phoneticPr fontId="1"/>
  </si>
  <si>
    <t>（F)も同様に（D)計の1012から振興品目以外の30を差し引いた982</t>
    <rPh sb="4" eb="6">
      <t>ドウヨウ</t>
    </rPh>
    <rPh sb="10" eb="11">
      <t>ケイ</t>
    </rPh>
    <phoneticPr fontId="1"/>
  </si>
  <si>
    <t>よって</t>
    <phoneticPr fontId="1"/>
  </si>
  <si>
    <t>（E）＝</t>
    <phoneticPr fontId="1"/>
  </si>
  <si>
    <t>（F）＝</t>
    <phoneticPr fontId="1"/>
  </si>
  <si>
    <t>品名には　かんきつ、ぶどう、キウイ、なし　と記入</t>
    <rPh sb="0" eb="2">
      <t>ヒンメイ</t>
    </rPh>
    <rPh sb="22" eb="24">
      <t>キニュウ</t>
    </rPh>
    <phoneticPr fontId="1"/>
  </si>
  <si>
    <t>（G）＝</t>
    <phoneticPr fontId="1"/>
  </si>
  <si>
    <t>（H）＝</t>
    <phoneticPr fontId="1"/>
  </si>
  <si>
    <t>と記入</t>
    <rPh sb="1" eb="3">
      <t>キニュウ</t>
    </rPh>
    <phoneticPr fontId="1"/>
  </si>
  <si>
    <t>※単位が㎡となっていることに注意する。</t>
    <rPh sb="1" eb="3">
      <t>タンイ</t>
    </rPh>
    <rPh sb="14" eb="16">
      <t>チュウイ</t>
    </rPh>
    <phoneticPr fontId="1"/>
  </si>
  <si>
    <t>〇当該事業計画の申請までに、 農地中間管理機構が産地協議会の構成員と</t>
    <rPh sb="1" eb="3">
      <t>トウガイ</t>
    </rPh>
    <rPh sb="3" eb="5">
      <t>ジギョウ</t>
    </rPh>
    <rPh sb="5" eb="7">
      <t>ケイカク</t>
    </rPh>
    <rPh sb="8" eb="10">
      <t>シンセイ</t>
    </rPh>
    <phoneticPr fontId="1"/>
  </si>
  <si>
    <t>　 なっている場合は、</t>
    <phoneticPr fontId="1"/>
  </si>
  <si>
    <t>　 なっていない場合は,</t>
    <phoneticPr fontId="1"/>
  </si>
  <si>
    <t>〇　次のいずれかを産地協議会が選択する。</t>
    <rPh sb="2" eb="3">
      <t>ツギ</t>
    </rPh>
    <phoneticPr fontId="1"/>
  </si>
  <si>
    <t>表Ⅰより</t>
    <phoneticPr fontId="1"/>
  </si>
  <si>
    <t>り167</t>
    <phoneticPr fontId="1"/>
  </si>
  <si>
    <t>よって②の方が大きいため②を選択する。</t>
    <rPh sb="5" eb="6">
      <t>ホウ</t>
    </rPh>
    <rPh sb="7" eb="8">
      <t>オオ</t>
    </rPh>
    <rPh sb="14" eb="16">
      <t>センタク</t>
    </rPh>
    <phoneticPr fontId="1"/>
  </si>
  <si>
    <t>従って</t>
    <rPh sb="0" eb="1">
      <t>シタガ</t>
    </rPh>
    <phoneticPr fontId="1"/>
  </si>
  <si>
    <t>単位:ａ</t>
    <phoneticPr fontId="1"/>
  </si>
  <si>
    <t>★記入表作成</t>
    <rPh sb="1" eb="3">
      <t>キニュウ</t>
    </rPh>
    <rPh sb="3" eb="4">
      <t>ヒョウ</t>
    </rPh>
    <rPh sb="4" eb="6">
      <t>サクセイ</t>
    </rPh>
    <phoneticPr fontId="1"/>
  </si>
  <si>
    <t>〇直近の調査による全振興品目の栽培面積の実績値（E）÷当該事業申請年度にお</t>
    <phoneticPr fontId="1"/>
  </si>
  <si>
    <t xml:space="preserve">   ける全振興品目の栽培面積の目標値（F）</t>
    <phoneticPr fontId="1"/>
  </si>
  <si>
    <t>◎内訳表の作成</t>
    <rPh sb="1" eb="3">
      <t>ウチワケ</t>
    </rPh>
    <rPh sb="3" eb="4">
      <t>ヒョウ</t>
    </rPh>
    <rPh sb="5" eb="7">
      <t>サクセイ</t>
    </rPh>
    <phoneticPr fontId="1"/>
  </si>
  <si>
    <t>((H)は産地総括表の整備事業合計面積と一致)</t>
    <rPh sb="5" eb="7">
      <t>サンチ</t>
    </rPh>
    <rPh sb="7" eb="10">
      <t>ソウカツヒョウ</t>
    </rPh>
    <rPh sb="11" eb="13">
      <t>セイビ</t>
    </rPh>
    <rPh sb="13" eb="15">
      <t>ジギョウ</t>
    </rPh>
    <rPh sb="15" eb="17">
      <t>ゴウケイ</t>
    </rPh>
    <rPh sb="17" eb="19">
      <t>メンセキ</t>
    </rPh>
    <rPh sb="20" eb="22">
      <t>イッチ</t>
    </rPh>
    <phoneticPr fontId="1"/>
  </si>
  <si>
    <t>単位:㎡</t>
    <rPh sb="0" eb="2">
      <t>タンイ</t>
    </rPh>
    <phoneticPr fontId="1"/>
  </si>
  <si>
    <t>１．担い手への園地の集積状況</t>
    <rPh sb="2" eb="3">
      <t>ニナ</t>
    </rPh>
    <rPh sb="4" eb="5">
      <t>テ</t>
    </rPh>
    <rPh sb="7" eb="9">
      <t>エンチ</t>
    </rPh>
    <rPh sb="10" eb="12">
      <t>シュウセキ</t>
    </rPh>
    <rPh sb="12" eb="14">
      <t>ジョウキョウ</t>
    </rPh>
    <phoneticPr fontId="1"/>
  </si>
  <si>
    <t>２．振興品目の生産状況</t>
    <phoneticPr fontId="1"/>
  </si>
  <si>
    <t>４．農地中間管理機構の産地協議会への参画状況</t>
    <phoneticPr fontId="1"/>
  </si>
  <si>
    <t>５（１）．農業共済の加入状況</t>
    <phoneticPr fontId="1"/>
  </si>
  <si>
    <t>５（２）．収入保険の加入状況</t>
    <rPh sb="5" eb="7">
      <t>シュウニュウ</t>
    </rPh>
    <rPh sb="7" eb="9">
      <t>ホケン</t>
    </rPh>
    <phoneticPr fontId="1"/>
  </si>
  <si>
    <t>①　当該産地における主たる品目の栽培面積（L）に対する果樹共済引き受け面積（K）</t>
    <phoneticPr fontId="1"/>
  </si>
  <si>
    <t>（L)は（B)よりかんきつとなり494</t>
    <phoneticPr fontId="1"/>
  </si>
  <si>
    <t>（K)÷（L)＝30÷494＝</t>
    <phoneticPr fontId="1"/>
  </si>
  <si>
    <t>②　当該事業計画における主たる品目の栽培面積（L）に対する果樹共済引き受け面</t>
    <phoneticPr fontId="1"/>
  </si>
  <si>
    <t>　　積（K）の割合</t>
    <phoneticPr fontId="1"/>
  </si>
  <si>
    <t>今回の整備事業実施計画では（H）によりぶどうの面積が一番大きいので、（Ｌ）は（B)よ</t>
    <rPh sb="0" eb="2">
      <t>コンカイ</t>
    </rPh>
    <rPh sb="3" eb="5">
      <t>セイビ</t>
    </rPh>
    <rPh sb="5" eb="7">
      <t>ジギョウ</t>
    </rPh>
    <rPh sb="7" eb="9">
      <t>ジッシ</t>
    </rPh>
    <rPh sb="9" eb="11">
      <t>ケイカク</t>
    </rPh>
    <rPh sb="23" eb="25">
      <t>メンセキ</t>
    </rPh>
    <rPh sb="26" eb="28">
      <t>イチバン</t>
    </rPh>
    <rPh sb="28" eb="29">
      <t>オオ</t>
    </rPh>
    <phoneticPr fontId="1"/>
  </si>
  <si>
    <t>（Ｋ)÷（Ｌ)＝20÷167＝</t>
    <phoneticPr fontId="1"/>
  </si>
  <si>
    <t>（Ｋ）＝</t>
    <phoneticPr fontId="1"/>
  </si>
  <si>
    <t>（Ｌ）＝</t>
    <phoneticPr fontId="1"/>
  </si>
  <si>
    <t>主たる品目の果樹共済の引受の有無を（Ｊ）欄に○を囲む。</t>
    <rPh sb="0" eb="1">
      <t>シュ</t>
    </rPh>
    <rPh sb="3" eb="5">
      <t>ヒンモク</t>
    </rPh>
    <rPh sb="6" eb="8">
      <t>カジュ</t>
    </rPh>
    <rPh sb="8" eb="10">
      <t>キョウサイ</t>
    </rPh>
    <rPh sb="11" eb="13">
      <t>ヒキウ</t>
    </rPh>
    <rPh sb="14" eb="16">
      <t>ウム</t>
    </rPh>
    <rPh sb="20" eb="21">
      <t>ラン</t>
    </rPh>
    <rPh sb="24" eb="25">
      <t>カコ</t>
    </rPh>
    <phoneticPr fontId="1"/>
  </si>
  <si>
    <t>（Ｑ）</t>
    <phoneticPr fontId="1"/>
  </si>
  <si>
    <t>かんきつの（K)は(Ｑ)より30</t>
    <phoneticPr fontId="1"/>
  </si>
  <si>
    <t>ぶどうの(Ｋ)は(Ｑ)より２0</t>
    <phoneticPr fontId="1"/>
  </si>
  <si>
    <t>担い手数</t>
    <rPh sb="0" eb="1">
      <t>ニナ</t>
    </rPh>
    <rPh sb="2" eb="3">
      <t>テ</t>
    </rPh>
    <rPh sb="3" eb="4">
      <t>スウ</t>
    </rPh>
    <phoneticPr fontId="1"/>
  </si>
  <si>
    <t>直近実績</t>
    <rPh sb="0" eb="2">
      <t>チョッキン</t>
    </rPh>
    <phoneticPr fontId="1"/>
  </si>
  <si>
    <t>（Ｍ）（Ｏ）</t>
    <phoneticPr fontId="1"/>
  </si>
  <si>
    <t>（Ｎ）</t>
    <phoneticPr fontId="1"/>
  </si>
  <si>
    <t>（Ｐ）</t>
    <phoneticPr fontId="1"/>
  </si>
  <si>
    <t>単位：人</t>
    <rPh sb="0" eb="2">
      <t>タンイ</t>
    </rPh>
    <rPh sb="3" eb="4">
      <t>ヒト</t>
    </rPh>
    <phoneticPr fontId="1"/>
  </si>
  <si>
    <t>収入保険加入者数</t>
    <rPh sb="0" eb="2">
      <t>シュウニュウ</t>
    </rPh>
    <rPh sb="2" eb="4">
      <t>ホケン</t>
    </rPh>
    <rPh sb="4" eb="7">
      <t>カニュウシャ</t>
    </rPh>
    <rPh sb="7" eb="8">
      <t>スウ</t>
    </rPh>
    <phoneticPr fontId="1"/>
  </si>
  <si>
    <t>GAP提出者数</t>
    <rPh sb="3" eb="6">
      <t>テイシュツシャ</t>
    </rPh>
    <rPh sb="6" eb="7">
      <t>スウ</t>
    </rPh>
    <phoneticPr fontId="1"/>
  </si>
  <si>
    <t>〇収入保険に加入している担い手数（Ｎ）÷担い手数（Ｍ）</t>
    <rPh sb="1" eb="3">
      <t>シュウニュウ</t>
    </rPh>
    <rPh sb="3" eb="5">
      <t>ホケン</t>
    </rPh>
    <rPh sb="6" eb="8">
      <t>カニュウ</t>
    </rPh>
    <rPh sb="12" eb="13">
      <t>ニナ</t>
    </rPh>
    <rPh sb="14" eb="15">
      <t>テ</t>
    </rPh>
    <rPh sb="15" eb="16">
      <t>スウ</t>
    </rPh>
    <rPh sb="20" eb="21">
      <t>ニナ</t>
    </rPh>
    <rPh sb="22" eb="23">
      <t>テ</t>
    </rPh>
    <rPh sb="23" eb="24">
      <t>スウ</t>
    </rPh>
    <phoneticPr fontId="1"/>
  </si>
  <si>
    <t>（Ｍ）＝</t>
    <phoneticPr fontId="1"/>
  </si>
  <si>
    <t>（Ｎ）＝</t>
    <phoneticPr fontId="1"/>
  </si>
  <si>
    <t>６．ＧＡＰの取組状況</t>
    <rPh sb="6" eb="8">
      <t>トリク</t>
    </rPh>
    <rPh sb="8" eb="10">
      <t>ジョウキョウ</t>
    </rPh>
    <phoneticPr fontId="1"/>
  </si>
  <si>
    <t>〇ＧＡＰを提出している担い手数（Ｐ）÷担い手数（Ｏ）</t>
    <rPh sb="5" eb="7">
      <t>テイシュツ</t>
    </rPh>
    <rPh sb="11" eb="12">
      <t>ニナ</t>
    </rPh>
    <rPh sb="13" eb="14">
      <t>テ</t>
    </rPh>
    <rPh sb="14" eb="15">
      <t>スウ</t>
    </rPh>
    <rPh sb="19" eb="20">
      <t>ニナ</t>
    </rPh>
    <rPh sb="21" eb="22">
      <t>テ</t>
    </rPh>
    <rPh sb="22" eb="23">
      <t>スウ</t>
    </rPh>
    <phoneticPr fontId="1"/>
  </si>
  <si>
    <t>（Ｏ）＝</t>
    <phoneticPr fontId="1"/>
  </si>
  <si>
    <t>（Ｐ）＝</t>
    <phoneticPr fontId="1"/>
  </si>
  <si>
    <t>３．農地中間管理機構等を通じた園地整備の取組状況</t>
    <rPh sb="10" eb="11">
      <t>トウ</t>
    </rPh>
    <phoneticPr fontId="1"/>
  </si>
  <si>
    <t>品目名は「ぶどう」と記入し、当該事業計画における主たる品目を〇で囲む。</t>
    <rPh sb="0" eb="2">
      <t>ヒンモク</t>
    </rPh>
    <rPh sb="2" eb="3">
      <t>ナ</t>
    </rPh>
    <rPh sb="10" eb="12">
      <t>キニュウ</t>
    </rPh>
    <rPh sb="14" eb="16">
      <t>トウガイ</t>
    </rPh>
    <rPh sb="16" eb="18">
      <t>ジギョウ</t>
    </rPh>
    <rPh sb="18" eb="20">
      <t>ケイカク</t>
    </rPh>
    <rPh sb="24" eb="25">
      <t>シュ</t>
    </rPh>
    <rPh sb="27" eb="29">
      <t>ヒンモク</t>
    </rPh>
    <rPh sb="32" eb="33">
      <t>カコ</t>
    </rPh>
    <phoneticPr fontId="1"/>
  </si>
  <si>
    <t>〇担い手が機構等を通じて借り入れた園地において整備事業の取組を行う事業実施</t>
    <rPh sb="7" eb="8">
      <t>トウ</t>
    </rPh>
    <phoneticPr fontId="1"/>
  </si>
  <si>
    <t>　 （受益）面積（G）の当該事業計画における全整備事業実施（受益）面積（H）に対する</t>
    <phoneticPr fontId="1"/>
  </si>
  <si>
    <t>　 割合</t>
    <phoneticPr fontId="1"/>
  </si>
  <si>
    <t>内、機構等より借入</t>
    <rPh sb="0" eb="1">
      <t>ウチ</t>
    </rPh>
    <rPh sb="4" eb="5">
      <t>トウ</t>
    </rPh>
    <phoneticPr fontId="1"/>
  </si>
  <si>
    <t>＊Q）共済引受け面積には、NOSAI等に確認し、その根拠資料を協会に提出する</t>
    <rPh sb="3" eb="5">
      <t>キョウサイ</t>
    </rPh>
    <rPh sb="5" eb="7">
      <t>ヒキウ</t>
    </rPh>
    <rPh sb="8" eb="10">
      <t>メンセキ</t>
    </rPh>
    <rPh sb="18" eb="19">
      <t>トウ</t>
    </rPh>
    <rPh sb="20" eb="22">
      <t>カクニン</t>
    </rPh>
    <rPh sb="26" eb="28">
      <t>コンキョ</t>
    </rPh>
    <rPh sb="28" eb="30">
      <t>シリョウ</t>
    </rPh>
    <rPh sb="31" eb="33">
      <t>キョウカイ</t>
    </rPh>
    <rPh sb="34" eb="36">
      <t>テイシュツ</t>
    </rPh>
    <phoneticPr fontId="1"/>
  </si>
  <si>
    <t>＊M・O）直近の担い手数を記入する</t>
    <rPh sb="5" eb="7">
      <t>チョッキン</t>
    </rPh>
    <rPh sb="8" eb="9">
      <t>ニナ</t>
    </rPh>
    <rPh sb="10" eb="11">
      <t>テ</t>
    </rPh>
    <rPh sb="11" eb="12">
      <t>スウ</t>
    </rPh>
    <rPh sb="13" eb="15">
      <t>キニュウ</t>
    </rPh>
    <phoneticPr fontId="1"/>
  </si>
  <si>
    <t>＊P）ＧＡＰ提出者数については根拠資料がある場合は協会へ提出する。</t>
    <rPh sb="6" eb="8">
      <t>テイシュツ</t>
    </rPh>
    <rPh sb="8" eb="9">
      <t>シャ</t>
    </rPh>
    <rPh sb="9" eb="10">
      <t>スウ</t>
    </rPh>
    <rPh sb="15" eb="17">
      <t>コンキョ</t>
    </rPh>
    <rPh sb="17" eb="19">
      <t>シリョウ</t>
    </rPh>
    <rPh sb="22" eb="24">
      <t>バアイ</t>
    </rPh>
    <rPh sb="25" eb="27">
      <t>キョウカイ</t>
    </rPh>
    <rPh sb="28" eb="30">
      <t>テイシュツ</t>
    </rPh>
    <phoneticPr fontId="1"/>
  </si>
  <si>
    <t>＊B・A）前年度実績は、その根拠となる資料を協会に提出する</t>
    <rPh sb="5" eb="8">
      <t>ゼンネンド</t>
    </rPh>
    <rPh sb="8" eb="10">
      <t>ジッセキ</t>
    </rPh>
    <rPh sb="14" eb="16">
      <t>コンキョ</t>
    </rPh>
    <rPh sb="19" eb="21">
      <t>シリョウ</t>
    </rPh>
    <rPh sb="22" eb="24">
      <t>キョウカイ</t>
    </rPh>
    <rPh sb="25" eb="27">
      <t>テイシュツ</t>
    </rPh>
    <phoneticPr fontId="1"/>
  </si>
  <si>
    <t>＊D・C）申請年度目標は、産地構造改革計画から転記する</t>
    <rPh sb="5" eb="7">
      <t>シンセイ</t>
    </rPh>
    <rPh sb="7" eb="9">
      <t>ネンド</t>
    </rPh>
    <rPh sb="9" eb="11">
      <t>モクヒョウ</t>
    </rPh>
    <rPh sb="13" eb="15">
      <t>サンチ</t>
    </rPh>
    <rPh sb="15" eb="17">
      <t>コウゾウ</t>
    </rPh>
    <rPh sb="17" eb="19">
      <t>カイカク</t>
    </rPh>
    <rPh sb="19" eb="21">
      <t>ケイカク</t>
    </rPh>
    <rPh sb="23" eb="25">
      <t>テンキ</t>
    </rPh>
    <phoneticPr fontId="1"/>
  </si>
  <si>
    <t>前年度実績</t>
    <rPh sb="0" eb="3">
      <t>ゼンネンド</t>
    </rPh>
    <rPh sb="3" eb="5">
      <t>ジッセキ</t>
    </rPh>
    <phoneticPr fontId="1"/>
  </si>
  <si>
    <t>＊N）収入保険の加入者数を記入する</t>
    <rPh sb="3" eb="5">
      <t>シュウニュウ</t>
    </rPh>
    <rPh sb="5" eb="7">
      <t>ホケン</t>
    </rPh>
    <rPh sb="8" eb="10">
      <t>カニュウ</t>
    </rPh>
    <rPh sb="10" eb="11">
      <t>シャ</t>
    </rPh>
    <rPh sb="11" eb="12">
      <t>スウ</t>
    </rPh>
    <rPh sb="13" eb="15">
      <t>キニュウ</t>
    </rPh>
    <phoneticPr fontId="1"/>
  </si>
  <si>
    <t>　　　GAPのチェックシートを生産出荷団体または産地協議会に提出しているものの数を記入する。</t>
    <rPh sb="15" eb="17">
      <t>セイサン</t>
    </rPh>
    <rPh sb="17" eb="19">
      <t>シュッカ</t>
    </rPh>
    <rPh sb="19" eb="21">
      <t>ダンタイ</t>
    </rPh>
    <rPh sb="24" eb="26">
      <t>サンチ</t>
    </rPh>
    <rPh sb="26" eb="29">
      <t>キョウギカイ</t>
    </rPh>
    <rPh sb="30" eb="32">
      <t>テイシュツ</t>
    </rPh>
    <rPh sb="39" eb="40">
      <t>スウ</t>
    </rPh>
    <rPh sb="41" eb="43">
      <t>キニュウ</t>
    </rPh>
    <phoneticPr fontId="1"/>
  </si>
  <si>
    <t>経営体数</t>
    <rPh sb="0" eb="2">
      <t>ケイエイ</t>
    </rPh>
    <rPh sb="2" eb="3">
      <t>タイ</t>
    </rPh>
    <rPh sb="3" eb="4">
      <t>スウ</t>
    </rPh>
    <phoneticPr fontId="1"/>
  </si>
  <si>
    <t>うち輸出向け</t>
    <rPh sb="2" eb="4">
      <t>ユシュツ</t>
    </rPh>
    <rPh sb="4" eb="5">
      <t>ム</t>
    </rPh>
    <phoneticPr fontId="1"/>
  </si>
  <si>
    <t>輸出向け割合</t>
    <rPh sb="0" eb="2">
      <t>ユシュツ</t>
    </rPh>
    <rPh sb="2" eb="3">
      <t>ム</t>
    </rPh>
    <rPh sb="4" eb="6">
      <t>ワリアイ</t>
    </rPh>
    <phoneticPr fontId="1"/>
  </si>
  <si>
    <t>ポイント（Ｒ）</t>
    <phoneticPr fontId="1"/>
  </si>
  <si>
    <t>選択したのは出荷量ですか？出荷額ですか？</t>
    <rPh sb="0" eb="2">
      <t>センタク</t>
    </rPh>
    <rPh sb="6" eb="9">
      <t>シュッカリョウ</t>
    </rPh>
    <rPh sb="13" eb="15">
      <t>シュッカ</t>
    </rPh>
    <rPh sb="15" eb="16">
      <t>ガク</t>
    </rPh>
    <phoneticPr fontId="1"/>
  </si>
  <si>
    <t>実績（2年前）</t>
    <rPh sb="4" eb="6">
      <t>ネンマエ</t>
    </rPh>
    <phoneticPr fontId="1"/>
  </si>
  <si>
    <t>実績（1年前）</t>
    <rPh sb="4" eb="6">
      <t>ネンマエ</t>
    </rPh>
    <phoneticPr fontId="1"/>
  </si>
  <si>
    <t>直近2ヶ年の輸出の取組（全果実）（Ｒ）</t>
    <rPh sb="0" eb="2">
      <t>チョッキン</t>
    </rPh>
    <rPh sb="4" eb="5">
      <t>ネン</t>
    </rPh>
    <rPh sb="6" eb="8">
      <t>ユシュツ</t>
    </rPh>
    <rPh sb="9" eb="11">
      <t>トリクミ</t>
    </rPh>
    <rPh sb="12" eb="13">
      <t>ゼン</t>
    </rPh>
    <rPh sb="13" eb="15">
      <t>カジツ</t>
    </rPh>
    <phoneticPr fontId="1"/>
  </si>
  <si>
    <t>前年</t>
    <rPh sb="0" eb="2">
      <t>ゼンネン</t>
    </rPh>
    <phoneticPr fontId="1"/>
  </si>
  <si>
    <t>2年前</t>
    <rPh sb="1" eb="3">
      <t>ネンマエ</t>
    </rPh>
    <phoneticPr fontId="1"/>
  </si>
  <si>
    <t>3年前</t>
    <rPh sb="1" eb="3">
      <t>ネンマエ</t>
    </rPh>
    <phoneticPr fontId="1"/>
  </si>
  <si>
    <t>4年前</t>
    <rPh sb="1" eb="3">
      <t>ネンマエ</t>
    </rPh>
    <phoneticPr fontId="1"/>
  </si>
  <si>
    <t>ポイント（Ｓ）</t>
    <phoneticPr fontId="1"/>
  </si>
  <si>
    <t>直近4ヶ年の水田の果樹園への転換面積（Ｓ）単位：ha</t>
    <rPh sb="21" eb="23">
      <t>タンイ</t>
    </rPh>
    <phoneticPr fontId="1"/>
  </si>
  <si>
    <t>4ヶ年計</t>
    <rPh sb="2" eb="3">
      <t>ネン</t>
    </rPh>
    <rPh sb="3" eb="4">
      <t>ケイ</t>
    </rPh>
    <phoneticPr fontId="1"/>
  </si>
  <si>
    <t>ポイント（T）</t>
    <phoneticPr fontId="1"/>
  </si>
  <si>
    <t>直近4ヶ年の省力樹形への改植・新植面積（T）単位：ha</t>
    <rPh sb="22" eb="24">
      <t>タンイ</t>
    </rPh>
    <phoneticPr fontId="1"/>
  </si>
  <si>
    <t>＊直近２か年は暦年とし、全出荷量又は全出荷額に占める輸出向け割合には加工品を含むものとする</t>
    <phoneticPr fontId="1"/>
  </si>
  <si>
    <t>＊申請のあった産地協議会における、直近４か年合計の水田の果樹園への転換面積である新植面積の実数とする</t>
    <phoneticPr fontId="1"/>
  </si>
  <si>
    <t>＊申請のあった産地協議会における、直近４か年合計の省力樹形への改植・新植面積の実数とする</t>
    <phoneticPr fontId="1"/>
  </si>
  <si>
    <t>＊新植面積については、果樹経営支援対策事業を活用したものであるか否かを問わず、また、現況水田からの転換を対象とする</t>
    <phoneticPr fontId="1"/>
  </si>
  <si>
    <t>根拠資料の添付</t>
    <rPh sb="0" eb="2">
      <t>コンキョ</t>
    </rPh>
    <rPh sb="2" eb="4">
      <t>シリョウ</t>
    </rPh>
    <rPh sb="5" eb="7">
      <t>テンプ</t>
    </rPh>
    <phoneticPr fontId="1"/>
  </si>
  <si>
    <t>根拠資料</t>
    <rPh sb="0" eb="2">
      <t>コンキョ</t>
    </rPh>
    <rPh sb="2" eb="4">
      <t>シリョウ</t>
    </rPh>
    <phoneticPr fontId="1"/>
  </si>
  <si>
    <t>配分基準</t>
  </si>
  <si>
    <t>ポイント</t>
  </si>
  <si>
    <t>５％以上</t>
  </si>
  <si>
    <t>４％以上５％未満</t>
  </si>
  <si>
    <t>３％以上４％未満</t>
  </si>
  <si>
    <t>２％以上３％未満</t>
  </si>
  <si>
    <t>１％以上２％未満</t>
  </si>
  <si>
    <t>１％未満</t>
  </si>
  <si>
    <t>10ポイント</t>
  </si>
  <si>
    <t>８ポイント</t>
  </si>
  <si>
    <t>６ポイント</t>
  </si>
  <si>
    <t>４ポイント</t>
  </si>
  <si>
    <t>２ポイント</t>
  </si>
  <si>
    <t>０ポイント</t>
  </si>
  <si>
    <t>５ha以上</t>
  </si>
  <si>
    <t>４ha以上５ha未満</t>
  </si>
  <si>
    <t>３ha以上４ha未満</t>
  </si>
  <si>
    <t>２ha以上３ha未満</t>
  </si>
  <si>
    <t>１ha以上２ha未満</t>
  </si>
  <si>
    <t>１ha未満</t>
  </si>
  <si>
    <t>その単位は？</t>
    <rPh sb="2" eb="4">
      <t>タンイ</t>
    </rPh>
    <phoneticPr fontId="1"/>
  </si>
  <si>
    <t>【根拠資料】</t>
    <rPh sb="1" eb="3">
      <t>コンキョ</t>
    </rPh>
    <rPh sb="3" eb="5">
      <t>シリョウ</t>
    </rPh>
    <phoneticPr fontId="1"/>
  </si>
  <si>
    <t>申請年度目標</t>
    <rPh sb="0" eb="2">
      <t>シンセイ</t>
    </rPh>
    <rPh sb="2" eb="4">
      <t>ネンド</t>
    </rPh>
    <rPh sb="4" eb="6">
      <t>モクヒョウ</t>
    </rPh>
    <phoneticPr fontId="1"/>
  </si>
  <si>
    <t>＊振興品目以外の品目がある場合は、品目『その他』に記入する</t>
    <rPh sb="1" eb="3">
      <t>シンコウ</t>
    </rPh>
    <rPh sb="3" eb="5">
      <t>ヒンモク</t>
    </rPh>
    <rPh sb="5" eb="7">
      <t>イガイ</t>
    </rPh>
    <rPh sb="8" eb="10">
      <t>ヒンモク</t>
    </rPh>
    <rPh sb="13" eb="15">
      <t>バアイ</t>
    </rPh>
    <rPh sb="17" eb="19">
      <t>ヒンモク</t>
    </rPh>
    <rPh sb="22" eb="23">
      <t>ホカ</t>
    </rPh>
    <rPh sb="25" eb="27">
      <t>キニュウ</t>
    </rPh>
    <phoneticPr fontId="1"/>
  </si>
  <si>
    <t>【選択】</t>
    <rPh sb="1" eb="3">
      <t>センタク</t>
    </rPh>
    <phoneticPr fontId="1"/>
  </si>
  <si>
    <t>【記入】</t>
    <rPh sb="1" eb="3">
      <t>キニュウ</t>
    </rPh>
    <phoneticPr fontId="1"/>
  </si>
  <si>
    <t>表Ⅰ</t>
  </si>
  <si>
    <t>【記入】</t>
    <phoneticPr fontId="1"/>
  </si>
  <si>
    <r>
      <t xml:space="preserve">その他
</t>
    </r>
    <r>
      <rPr>
        <sz val="9"/>
        <rFont val="ＭＳ Ｐ明朝"/>
        <family val="1"/>
        <charset val="128"/>
      </rPr>
      <t>（産地計画にない果樹）</t>
    </r>
    <phoneticPr fontId="1"/>
  </si>
  <si>
    <t>全出荷量（又は出荷額）</t>
    <rPh sb="0" eb="1">
      <t>ゼン</t>
    </rPh>
    <rPh sb="1" eb="4">
      <t>シュッカリョウ</t>
    </rPh>
    <rPh sb="5" eb="6">
      <t>マタ</t>
    </rPh>
    <rPh sb="7" eb="9">
      <t>シュッカ</t>
    </rPh>
    <rPh sb="9" eb="10">
      <t>ガク</t>
    </rPh>
    <phoneticPr fontId="1"/>
  </si>
  <si>
    <r>
      <t>＊輸出の取組は、申請のあった産地協議会における、</t>
    </r>
    <r>
      <rPr>
        <b/>
        <sz val="12"/>
        <color rgb="FFFF0000"/>
        <rFont val="ＭＳ Ｐ明朝"/>
        <family val="1"/>
        <charset val="128"/>
      </rPr>
      <t>直近２か年合計の果実の全出荷量又は全出荷額に占める輸出向け割合</t>
    </r>
    <r>
      <rPr>
        <sz val="12"/>
        <rFont val="ＭＳ Ｐ明朝"/>
        <family val="1"/>
        <charset val="128"/>
      </rPr>
      <t>とする。</t>
    </r>
    <phoneticPr fontId="1"/>
  </si>
  <si>
    <t>根拠資料の有無</t>
    <rPh sb="0" eb="2">
      <t>コンキョ</t>
    </rPh>
    <rPh sb="2" eb="4">
      <t>シリョウ</t>
    </rPh>
    <rPh sb="5" eb="7">
      <t>ウム</t>
    </rPh>
    <phoneticPr fontId="1"/>
  </si>
  <si>
    <t>選択</t>
    <rPh sb="0" eb="2">
      <t>センタク</t>
    </rPh>
    <phoneticPr fontId="1"/>
  </si>
  <si>
    <t>報告者所属・氏名</t>
    <rPh sb="0" eb="3">
      <t>ホウコクシャ</t>
    </rPh>
    <rPh sb="3" eb="5">
      <t>ショゾク</t>
    </rPh>
    <rPh sb="6" eb="8">
      <t>シメイ</t>
    </rPh>
    <phoneticPr fontId="1"/>
  </si>
  <si>
    <t>　　　対象となるＧＡＰについては、「農業生産工程管理（ＧＡＰ）の共通基盤に関するガイドライン」に沿ったものであれば、</t>
    <phoneticPr fontId="1"/>
  </si>
  <si>
    <t>　　　ＧＡＰの種類は問いません。</t>
    <phoneticPr fontId="1"/>
  </si>
  <si>
    <t>＊省力樹形への改植・新植面積については、果樹経営支援対策事業を活用したものであるか否かを問わない。ただし、省力樹形は、同事業において支援対象となる省力樹形(トールスピンドル栽培、高密植低樹高栽培、根域制限栽培、ジョイント栽培、朝日ロンバス方式、V字ジョイント）に限るものとする</t>
    <rPh sb="86" eb="88">
      <t>サイバイ</t>
    </rPh>
    <rPh sb="89" eb="90">
      <t>コウ</t>
    </rPh>
    <rPh sb="90" eb="92">
      <t>ミッショク</t>
    </rPh>
    <rPh sb="92" eb="93">
      <t>テイ</t>
    </rPh>
    <rPh sb="93" eb="95">
      <t>ジュコウ</t>
    </rPh>
    <rPh sb="95" eb="97">
      <t>サイバイ</t>
    </rPh>
    <rPh sb="98" eb="100">
      <t>コンイキ</t>
    </rPh>
    <rPh sb="100" eb="102">
      <t>セイゲン</t>
    </rPh>
    <rPh sb="102" eb="104">
      <t>サイバイ</t>
    </rPh>
    <rPh sb="110" eb="112">
      <t>サイバイ</t>
    </rPh>
    <rPh sb="113" eb="115">
      <t>アサヒ</t>
    </rPh>
    <rPh sb="119" eb="121">
      <t>ホウシキ</t>
    </rPh>
    <rPh sb="123" eb="124">
      <t>ジ</t>
    </rPh>
    <phoneticPr fontId="1"/>
  </si>
  <si>
    <t>（参考資料２）</t>
    <rPh sb="1" eb="5">
      <t>サンコウシリョウ</t>
    </rPh>
    <phoneticPr fontId="1"/>
  </si>
  <si>
    <t>品目
（全果実の記入が必要です）　　　　　　　　　　</t>
    <rPh sb="0" eb="2">
      <t>ヒンモク</t>
    </rPh>
    <rPh sb="4" eb="5">
      <t>ゼン</t>
    </rPh>
    <rPh sb="5" eb="7">
      <t>カジツ</t>
    </rPh>
    <rPh sb="8" eb="10">
      <t>キニュウ</t>
    </rPh>
    <rPh sb="11" eb="13">
      <t>ヒツヨウ</t>
    </rPh>
    <phoneticPr fontId="1"/>
  </si>
  <si>
    <t>産地構造改革優先項目記入表の基礎表</t>
    <phoneticPr fontId="1"/>
  </si>
  <si>
    <t>有</t>
  </si>
  <si>
    <t>（参考資料２）</t>
    <rPh sb="1" eb="5">
      <t>サンコウシリョウ</t>
    </rPh>
    <phoneticPr fontId="1"/>
  </si>
  <si>
    <t>産地構造改革優先項目記入表の基礎表</t>
    <phoneticPr fontId="1"/>
  </si>
  <si>
    <t>選択</t>
    <rPh sb="0" eb="2">
      <t>センタク</t>
    </rPh>
    <phoneticPr fontId="1"/>
  </si>
  <si>
    <t>かんきつ</t>
  </si>
  <si>
    <t>ぶどう</t>
  </si>
  <si>
    <t>キウイ</t>
  </si>
  <si>
    <t>なし</t>
  </si>
  <si>
    <r>
      <t>その他</t>
    </r>
    <r>
      <rPr>
        <sz val="10"/>
        <rFont val="ＭＳ Ｐ明朝"/>
        <family val="1"/>
        <charset val="128"/>
      </rPr>
      <t>（産地計画にない果樹）</t>
    </r>
  </si>
  <si>
    <t>　　　対象となるＧＡＰについては、「農業生産工程管理（ＧＡＰ）の共通基盤に関するガイドライン」に沿ったものであれば、</t>
    <phoneticPr fontId="1"/>
  </si>
  <si>
    <t>　　　ＧＡＰの種類は問いません。</t>
    <phoneticPr fontId="1"/>
  </si>
  <si>
    <t>出荷量</t>
  </si>
  <si>
    <t>㎏</t>
  </si>
  <si>
    <t>7．産地営農革新計画の策定の有無</t>
    <phoneticPr fontId="1"/>
  </si>
  <si>
    <t>〇産地営農革新計画が策定され、かつ、産地協議会全域を対象とし、計画が果樹を</t>
    <rPh sb="1" eb="2">
      <t>サン</t>
    </rPh>
    <rPh sb="10" eb="12">
      <t>サクテイ</t>
    </rPh>
    <rPh sb="18" eb="20">
      <t>サンチ</t>
    </rPh>
    <phoneticPr fontId="1"/>
  </si>
  <si>
    <t>　対象として、事業と適切に連携している。</t>
    <phoneticPr fontId="1"/>
  </si>
  <si>
    <t>該当する場合は、</t>
    <rPh sb="0" eb="2">
      <t>ガイトウ</t>
    </rPh>
    <rPh sb="4" eb="6">
      <t>バアイ</t>
    </rPh>
    <phoneticPr fontId="1"/>
  </si>
  <si>
    <t>該当しない場合は、</t>
    <rPh sb="0" eb="2">
      <t>ガイトウ</t>
    </rPh>
    <rPh sb="5" eb="7">
      <t>バアイ</t>
    </rPh>
    <phoneticPr fontId="1"/>
  </si>
  <si>
    <t>8．輸出の取組</t>
    <phoneticPr fontId="1"/>
  </si>
  <si>
    <t>〇直近２か年合計の果実の全出荷量又は全出荷額に占める輸出向け割合について、</t>
    <phoneticPr fontId="1"/>
  </si>
  <si>
    <t>　配分基準に基づくポイントを記入</t>
    <phoneticPr fontId="1"/>
  </si>
  <si>
    <t>業務方法書実施細則（同一品種改植への支援）２項の表（1.輸出の取組）より２ポイント</t>
    <rPh sb="0" eb="2">
      <t>ギョウム</t>
    </rPh>
    <rPh sb="2" eb="5">
      <t>ホウホウショ</t>
    </rPh>
    <rPh sb="5" eb="7">
      <t>ジッシ</t>
    </rPh>
    <rPh sb="7" eb="9">
      <t>サイソク</t>
    </rPh>
    <rPh sb="10" eb="12">
      <t>ドウイチ</t>
    </rPh>
    <rPh sb="12" eb="14">
      <t>ヒンシュ</t>
    </rPh>
    <rPh sb="14" eb="16">
      <t>カイショク</t>
    </rPh>
    <rPh sb="18" eb="20">
      <t>シエン</t>
    </rPh>
    <rPh sb="22" eb="23">
      <t>コウ</t>
    </rPh>
    <rPh sb="24" eb="25">
      <t>ヒョウ</t>
    </rPh>
    <rPh sb="28" eb="30">
      <t>ユシュツ</t>
    </rPh>
    <rPh sb="31" eb="33">
      <t>トリクミ</t>
    </rPh>
    <phoneticPr fontId="1"/>
  </si>
  <si>
    <t>刻みで10ポイント～0ポイントを記入</t>
    <phoneticPr fontId="1"/>
  </si>
  <si>
    <t>9．水田活用の取組</t>
    <phoneticPr fontId="1"/>
  </si>
  <si>
    <t>〇直近４か年合計の水田の果樹園への転換面積である新植面積の実数について、</t>
    <phoneticPr fontId="1"/>
  </si>
  <si>
    <t>業務方法書実施細則（同一品種改植への支援）２項の表（2.水田活用の取組）より</t>
    <rPh sb="0" eb="2">
      <t>ギョウム</t>
    </rPh>
    <rPh sb="2" eb="5">
      <t>ホウホウショ</t>
    </rPh>
    <rPh sb="5" eb="7">
      <t>ジッシ</t>
    </rPh>
    <rPh sb="7" eb="9">
      <t>サイソク</t>
    </rPh>
    <rPh sb="10" eb="12">
      <t>ドウイチ</t>
    </rPh>
    <rPh sb="12" eb="14">
      <t>ヒンシュ</t>
    </rPh>
    <rPh sb="14" eb="16">
      <t>カイショク</t>
    </rPh>
    <rPh sb="18" eb="20">
      <t>シエン</t>
    </rPh>
    <rPh sb="22" eb="23">
      <t>コウ</t>
    </rPh>
    <rPh sb="24" eb="25">
      <t>ヒョウ</t>
    </rPh>
    <rPh sb="28" eb="30">
      <t>スイデン</t>
    </rPh>
    <rPh sb="30" eb="32">
      <t>カツヨウ</t>
    </rPh>
    <phoneticPr fontId="1"/>
  </si>
  <si>
    <t>２ポイント刻みで10ポイント～0ポイントを記入</t>
    <phoneticPr fontId="1"/>
  </si>
  <si>
    <t>10.労働生産性向上の取組</t>
    <phoneticPr fontId="1"/>
  </si>
  <si>
    <t>〇直近４か年合計の省力樹形への改植・新植面積の実数について、配分基準に基づく</t>
    <phoneticPr fontId="1"/>
  </si>
  <si>
    <t>ポイントを記入</t>
    <phoneticPr fontId="1"/>
  </si>
  <si>
    <t>業務方法書実施細則（同一品種改植への支援）２項の表（3.労働生産性向上の取組）</t>
    <rPh sb="0" eb="2">
      <t>ギョウム</t>
    </rPh>
    <rPh sb="2" eb="5">
      <t>ホウホウショ</t>
    </rPh>
    <rPh sb="5" eb="7">
      <t>ジッシ</t>
    </rPh>
    <rPh sb="7" eb="9">
      <t>サイソク</t>
    </rPh>
    <rPh sb="10" eb="12">
      <t>ドウイチ</t>
    </rPh>
    <rPh sb="12" eb="14">
      <t>ヒンシュ</t>
    </rPh>
    <rPh sb="14" eb="16">
      <t>カイショク</t>
    </rPh>
    <rPh sb="18" eb="20">
      <t>シエン</t>
    </rPh>
    <rPh sb="22" eb="23">
      <t>コウ</t>
    </rPh>
    <rPh sb="24" eb="25">
      <t>ヒョウ</t>
    </rPh>
    <rPh sb="28" eb="30">
      <t>ロウドウ</t>
    </rPh>
    <rPh sb="30" eb="33">
      <t>セイサンセイ</t>
    </rPh>
    <rPh sb="33" eb="35">
      <t>コウジョウ</t>
    </rPh>
    <phoneticPr fontId="1"/>
  </si>
  <si>
    <t>より２ポイント刻みで10ポイント～0ポイントを記入</t>
    <phoneticPr fontId="1"/>
  </si>
  <si>
    <t>＊H・G）今回整備事業実施園地には、当該申請を行う整備事業（優良品目・品種への転換等、小規模園地整備、放任園地発生防止対策、用水・かん水設備の整備、特認事業）の実施面積を記入する。（H）には農地中間管理事業を活用する園地は含めない。</t>
    <rPh sb="5" eb="7">
      <t>コンカイ</t>
    </rPh>
    <rPh sb="7" eb="9">
      <t>セイビ</t>
    </rPh>
    <rPh sb="9" eb="11">
      <t>ジギョウ</t>
    </rPh>
    <rPh sb="11" eb="13">
      <t>ジッシ</t>
    </rPh>
    <rPh sb="13" eb="15">
      <t>エンチ</t>
    </rPh>
    <rPh sb="18" eb="20">
      <t>トウガイ</t>
    </rPh>
    <rPh sb="20" eb="22">
      <t>シンセイ</t>
    </rPh>
    <rPh sb="23" eb="24">
      <t>オコナ</t>
    </rPh>
    <rPh sb="25" eb="27">
      <t>セイビ</t>
    </rPh>
    <rPh sb="27" eb="29">
      <t>ジギョウ</t>
    </rPh>
    <rPh sb="30" eb="32">
      <t>ユウリョウ</t>
    </rPh>
    <rPh sb="32" eb="34">
      <t>ヒンモク</t>
    </rPh>
    <rPh sb="35" eb="37">
      <t>ヒンシュ</t>
    </rPh>
    <rPh sb="39" eb="41">
      <t>テンカン</t>
    </rPh>
    <rPh sb="41" eb="42">
      <t>トウ</t>
    </rPh>
    <rPh sb="43" eb="46">
      <t>ショウキボ</t>
    </rPh>
    <rPh sb="46" eb="48">
      <t>エンチ</t>
    </rPh>
    <rPh sb="48" eb="50">
      <t>セイビ</t>
    </rPh>
    <rPh sb="54" eb="55">
      <t>チ</t>
    </rPh>
    <rPh sb="55" eb="57">
      <t>ハッセイ</t>
    </rPh>
    <rPh sb="62" eb="64">
      <t>ヨウスイ</t>
    </rPh>
    <rPh sb="67" eb="68">
      <t>スイ</t>
    </rPh>
    <rPh sb="74" eb="76">
      <t>トクニン</t>
    </rPh>
    <rPh sb="76" eb="78">
      <t>ジギョウ</t>
    </rPh>
    <rPh sb="80" eb="82">
      <t>ジッシ</t>
    </rPh>
    <rPh sb="82" eb="84">
      <t>メンセキ</t>
    </rPh>
    <rPh sb="85" eb="87">
      <t>キニュウ</t>
    </rPh>
    <rPh sb="95" eb="97">
      <t>ノウチ</t>
    </rPh>
    <rPh sb="97" eb="99">
      <t>チュウカン</t>
    </rPh>
    <rPh sb="99" eb="101">
      <t>カンリ</t>
    </rPh>
    <rPh sb="101" eb="103">
      <t>ジギョウ</t>
    </rPh>
    <rPh sb="104" eb="106">
      <t>カツヨウ</t>
    </rPh>
    <rPh sb="108" eb="110">
      <t>エンチ</t>
    </rPh>
    <rPh sb="111" eb="112">
      <t>フク</t>
    </rPh>
    <phoneticPr fontId="1"/>
  </si>
  <si>
    <t>＊H・G）今回整備事業実施園地には、当該申請を行う整備事業（優良品目・品種への転換等、小規模園地整備、放任園地発生防止対策、用水・かん水設備の整備、特認事業）の実施面積を記入する。（H）には農地中間管理事業を活用する園地は含め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</si>
</sst>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_ "/>
    <numFmt numFmtId="178" formatCode="#,##0.0;[Red]\-#,##0.0"/>
    <numFmt numFmtId="179" formatCode="0.0%"/>
  </numFmts>
  <fonts count="1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sz val="9"/>
      <color indexed="81"/>
      <name val="MS P ゴシック"/>
      <family val="3"/>
      <charset val="128"/>
    </font>
    <font>
      <sz val="9"/>
      <color indexed="81"/>
      <name val="MS P ゴシック"/>
      <family val="2"/>
    </font>
    <font>
      <sz val="12"/>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0.5"/>
      <name val="ＭＳ 明朝"/>
      <family val="1"/>
      <charset val="128"/>
    </font>
    <font>
      <sz val="14"/>
      <name val="ＭＳ Ｐゴシック"/>
      <family val="3"/>
      <charset val="128"/>
    </font>
    <font>
      <b/>
      <sz val="12"/>
      <color rgb="FFFF0000"/>
      <name val="ＭＳ Ｐ明朝"/>
      <family val="1"/>
      <charset val="128"/>
    </font>
    <font>
      <sz val="18"/>
      <name val="ＭＳ Ｐ明朝"/>
      <family val="1"/>
      <charset val="128"/>
    </font>
    <font>
      <sz val="14"/>
      <name val="ＭＳ Ｐ明朝"/>
      <family val="1"/>
      <charset val="128"/>
    </font>
    <font>
      <b/>
      <sz val="16"/>
      <name val="ＭＳ Ｐ明朝"/>
      <family val="1"/>
      <charset val="128"/>
    </font>
    <font>
      <sz val="16"/>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30">
    <xf numFmtId="0" fontId="0" fillId="0" borderId="0" xfId="0">
      <alignment vertical="center"/>
    </xf>
    <xf numFmtId="0" fontId="6" fillId="0" borderId="0" xfId="0" applyFont="1">
      <alignment vertical="center"/>
    </xf>
    <xf numFmtId="0" fontId="8" fillId="0" borderId="0" xfId="0" applyFont="1">
      <alignment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lignment vertical="center"/>
    </xf>
    <xf numFmtId="0" fontId="6" fillId="0" borderId="20" xfId="0" applyFont="1" applyBorder="1">
      <alignment vertical="center"/>
    </xf>
    <xf numFmtId="0" fontId="6" fillId="0" borderId="29" xfId="0" applyFont="1" applyBorder="1" applyAlignment="1">
      <alignment horizontal="right" vertical="center"/>
    </xf>
    <xf numFmtId="0" fontId="6" fillId="0" borderId="7" xfId="0" applyFont="1" applyBorder="1" applyAlignment="1">
      <alignment horizontal="right" vertical="center"/>
    </xf>
    <xf numFmtId="0" fontId="9" fillId="3" borderId="2" xfId="0" applyFont="1" applyFill="1" applyBorder="1">
      <alignment vertical="center"/>
    </xf>
    <xf numFmtId="0" fontId="6" fillId="3" borderId="3" xfId="0" applyFont="1" applyFill="1" applyBorder="1">
      <alignment vertical="center"/>
    </xf>
    <xf numFmtId="0" fontId="8" fillId="3" borderId="12" xfId="0" applyFont="1" applyFill="1" applyBorder="1" applyAlignment="1">
      <alignment horizontal="right" vertical="center"/>
    </xf>
    <xf numFmtId="0" fontId="6" fillId="4" borderId="3" xfId="0" applyFont="1" applyFill="1" applyBorder="1" applyAlignment="1">
      <alignment horizontal="right" vertical="center"/>
    </xf>
    <xf numFmtId="0" fontId="8" fillId="4" borderId="4" xfId="0" applyFont="1" applyFill="1" applyBorder="1" applyAlignment="1">
      <alignment horizontal="right" vertical="center"/>
    </xf>
    <xf numFmtId="0" fontId="6" fillId="0" borderId="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lignment vertical="center"/>
    </xf>
    <xf numFmtId="38" fontId="6" fillId="0" borderId="1" xfId="1" applyFont="1" applyFill="1" applyBorder="1">
      <alignment vertical="center"/>
    </xf>
    <xf numFmtId="0" fontId="6" fillId="0" borderId="2" xfId="0" applyFont="1" applyBorder="1">
      <alignment vertical="center"/>
    </xf>
    <xf numFmtId="0" fontId="6" fillId="0" borderId="9" xfId="0" applyFont="1" applyBorder="1">
      <alignment vertical="center"/>
    </xf>
    <xf numFmtId="38" fontId="6" fillId="0" borderId="9" xfId="1" applyFont="1" applyFill="1" applyBorder="1" applyAlignment="1">
      <alignment vertical="center"/>
    </xf>
    <xf numFmtId="0" fontId="6" fillId="2" borderId="0" xfId="0" applyFont="1" applyFill="1">
      <alignment vertical="center"/>
    </xf>
    <xf numFmtId="0" fontId="6" fillId="0" borderId="1" xfId="0" applyFont="1" applyBorder="1" applyAlignment="1">
      <alignment vertical="center" wrapText="1"/>
    </xf>
    <xf numFmtId="0" fontId="6" fillId="5" borderId="1" xfId="0" applyFont="1" applyFill="1" applyBorder="1">
      <alignment vertical="center"/>
    </xf>
    <xf numFmtId="38" fontId="6" fillId="5" borderId="1" xfId="1" applyFont="1" applyFill="1" applyBorder="1">
      <alignment vertical="center"/>
    </xf>
    <xf numFmtId="38" fontId="6" fillId="5" borderId="9" xfId="1" applyFont="1" applyFill="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shrinkToFit="1"/>
    </xf>
    <xf numFmtId="38" fontId="6" fillId="0" borderId="2" xfId="1" applyFont="1" applyFill="1" applyBorder="1" applyAlignment="1">
      <alignment vertical="center"/>
    </xf>
    <xf numFmtId="38" fontId="6" fillId="0" borderId="1" xfId="1" applyFont="1" applyFill="1" applyBorder="1" applyAlignment="1">
      <alignment vertical="center"/>
    </xf>
    <xf numFmtId="38" fontId="6" fillId="0" borderId="2" xfId="1" applyFont="1" applyBorder="1" applyAlignment="1">
      <alignment vertical="center"/>
    </xf>
    <xf numFmtId="38" fontId="6" fillId="0" borderId="1" xfId="1" applyFont="1" applyBorder="1" applyAlignment="1">
      <alignment vertical="center"/>
    </xf>
    <xf numFmtId="38" fontId="6" fillId="5" borderId="2" xfId="1" applyFont="1" applyFill="1" applyBorder="1" applyAlignment="1">
      <alignment vertical="center"/>
    </xf>
    <xf numFmtId="38" fontId="6" fillId="5" borderId="1" xfId="1" applyFont="1" applyFill="1" applyBorder="1" applyAlignment="1">
      <alignment vertical="center"/>
    </xf>
    <xf numFmtId="0" fontId="6" fillId="0" borderId="0" xfId="0" applyFont="1" applyAlignment="1">
      <alignment vertical="top" wrapText="1"/>
    </xf>
    <xf numFmtId="0" fontId="9" fillId="0" borderId="2" xfId="0" applyFont="1" applyBorder="1" applyAlignment="1">
      <alignment horizontal="center" vertical="center" wrapText="1" shrinkToFit="1"/>
    </xf>
    <xf numFmtId="178" fontId="6" fillId="0" borderId="2" xfId="1" applyNumberFormat="1" applyFont="1" applyFill="1" applyBorder="1" applyAlignment="1">
      <alignment vertical="center"/>
    </xf>
    <xf numFmtId="178" fontId="6" fillId="0" borderId="1" xfId="1" applyNumberFormat="1" applyFont="1" applyFill="1" applyBorder="1" applyAlignment="1">
      <alignment vertical="center"/>
    </xf>
    <xf numFmtId="0" fontId="8" fillId="5" borderId="7" xfId="0" applyFont="1" applyFill="1" applyBorder="1" applyAlignment="1">
      <alignment horizontal="center" vertical="center"/>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0" borderId="24" xfId="0" applyFont="1" applyBorder="1" applyAlignment="1">
      <alignment horizontal="justify" vertical="center" wrapText="1"/>
    </xf>
    <xf numFmtId="0" fontId="12" fillId="0" borderId="26" xfId="0" applyFont="1" applyBorder="1" applyAlignment="1">
      <alignment horizontal="justify" vertical="center" wrapText="1"/>
    </xf>
    <xf numFmtId="0" fontId="6" fillId="0" borderId="13" xfId="0" applyFont="1" applyBorder="1">
      <alignment vertical="center"/>
    </xf>
    <xf numFmtId="0" fontId="6" fillId="0" borderId="8" xfId="0" applyFont="1" applyBorder="1">
      <alignment vertical="center"/>
    </xf>
    <xf numFmtId="0" fontId="6" fillId="0" borderId="14" xfId="0" applyFont="1" applyBorder="1">
      <alignment vertical="center"/>
    </xf>
    <xf numFmtId="0" fontId="10" fillId="0" borderId="2" xfId="0" applyFont="1" applyBorder="1">
      <alignment vertical="center"/>
    </xf>
    <xf numFmtId="0" fontId="6" fillId="5" borderId="3" xfId="0" applyFont="1" applyFill="1" applyBorder="1" applyAlignment="1">
      <alignment horizontal="center" vertical="center"/>
    </xf>
    <xf numFmtId="0" fontId="6" fillId="0" borderId="4" xfId="0" applyFont="1" applyBorder="1">
      <alignment vertical="center"/>
    </xf>
    <xf numFmtId="0" fontId="10" fillId="0" borderId="3" xfId="0" applyFont="1" applyBorder="1">
      <alignment vertical="center"/>
    </xf>
    <xf numFmtId="0" fontId="6" fillId="0" borderId="8" xfId="0" applyFont="1" applyBorder="1" applyAlignment="1">
      <alignment horizontal="center" vertical="center"/>
    </xf>
    <xf numFmtId="0" fontId="12" fillId="0" borderId="23" xfId="0" applyFont="1" applyBorder="1" applyAlignment="1">
      <alignment horizontal="justify" vertical="center" wrapText="1"/>
    </xf>
    <xf numFmtId="0" fontId="12" fillId="0" borderId="25" xfId="0" applyFont="1" applyBorder="1" applyAlignment="1">
      <alignment horizontal="justify" vertical="center" wrapText="1"/>
    </xf>
    <xf numFmtId="0" fontId="6" fillId="0" borderId="1" xfId="0" applyFont="1" applyBorder="1" applyAlignment="1">
      <alignment vertical="center" shrinkToFit="1"/>
    </xf>
    <xf numFmtId="178" fontId="6" fillId="0" borderId="2" xfId="1" applyNumberFormat="1" applyFont="1" applyBorder="1" applyAlignment="1">
      <alignment vertical="center"/>
    </xf>
    <xf numFmtId="178" fontId="6" fillId="0" borderId="1" xfId="1" applyNumberFormat="1" applyFont="1" applyBorder="1" applyAlignment="1">
      <alignment vertical="center"/>
    </xf>
    <xf numFmtId="179" fontId="6" fillId="0" borderId="1" xfId="2" applyNumberFormat="1" applyFont="1" applyBorder="1">
      <alignment vertical="center"/>
    </xf>
    <xf numFmtId="177" fontId="13" fillId="5" borderId="1" xfId="0" applyNumberFormat="1" applyFont="1" applyFill="1" applyBorder="1" applyAlignment="1">
      <alignment horizontal="right" vertical="center"/>
    </xf>
    <xf numFmtId="0" fontId="6" fillId="0" borderId="0" xfId="0" applyFont="1" applyAlignment="1">
      <alignment horizontal="left" vertical="center" wrapText="1"/>
    </xf>
    <xf numFmtId="0" fontId="6" fillId="0" borderId="2" xfId="0" applyFont="1" applyBorder="1" applyAlignment="1">
      <alignment horizontal="center" vertical="center" wrapText="1" shrinkToFit="1"/>
    </xf>
    <xf numFmtId="0" fontId="12" fillId="0" borderId="27" xfId="0" applyFont="1" applyBorder="1" applyAlignment="1">
      <alignment horizontal="justify" vertical="center" wrapText="1"/>
    </xf>
    <xf numFmtId="0" fontId="12" fillId="0" borderId="28" xfId="0" applyFont="1" applyBorder="1" applyAlignment="1">
      <alignment horizontal="justify" vertical="center" wrapText="1"/>
    </xf>
    <xf numFmtId="178" fontId="6" fillId="0" borderId="1" xfId="2" applyNumberFormat="1" applyFont="1" applyBorder="1">
      <alignment vertical="center"/>
    </xf>
    <xf numFmtId="38" fontId="6" fillId="0" borderId="0" xfId="1" applyFont="1">
      <alignment vertical="center"/>
    </xf>
    <xf numFmtId="0" fontId="6" fillId="0" borderId="0" xfId="0" applyFont="1" applyAlignment="1">
      <alignment horizontal="left" vertical="center"/>
    </xf>
    <xf numFmtId="176" fontId="6" fillId="0" borderId="0" xfId="0" applyNumberFormat="1" applyFont="1">
      <alignment vertical="center"/>
    </xf>
    <xf numFmtId="0" fontId="6" fillId="0" borderId="1" xfId="0" applyFont="1" applyBorder="1" applyAlignment="1">
      <alignment horizontal="right" vertical="center" shrinkToFit="1"/>
    </xf>
    <xf numFmtId="0" fontId="16" fillId="0" borderId="0" xfId="0" applyFont="1">
      <alignment vertical="center"/>
    </xf>
    <xf numFmtId="0" fontId="17" fillId="0" borderId="0" xfId="0" applyFont="1">
      <alignment vertical="center"/>
    </xf>
    <xf numFmtId="0" fontId="6" fillId="5" borderId="7" xfId="0" applyFont="1" applyFill="1" applyBorder="1" applyAlignment="1">
      <alignment horizontal="center" vertical="center"/>
    </xf>
    <xf numFmtId="0" fontId="6" fillId="0" borderId="0" xfId="0" applyFont="1" applyAlignment="1">
      <alignment horizontal="left" vertical="top" wrapText="1"/>
    </xf>
    <xf numFmtId="0" fontId="18" fillId="2" borderId="0" xfId="0" applyFont="1" applyFill="1">
      <alignment vertical="center"/>
    </xf>
    <xf numFmtId="0" fontId="18" fillId="2" borderId="0" xfId="0" applyFont="1" applyFill="1" applyAlignment="1">
      <alignment horizontal="center" vertical="center"/>
    </xf>
    <xf numFmtId="0" fontId="18" fillId="0" borderId="0" xfId="0" applyFont="1">
      <alignment vertical="center"/>
    </xf>
    <xf numFmtId="38" fontId="18" fillId="0" borderId="0" xfId="1" applyFont="1">
      <alignment vertical="center"/>
    </xf>
    <xf numFmtId="0" fontId="18" fillId="0" borderId="0" xfId="0" applyFont="1" applyAlignment="1">
      <alignment horizontal="left" vertical="center"/>
    </xf>
    <xf numFmtId="176" fontId="18" fillId="0" borderId="0" xfId="0" applyNumberFormat="1" applyFont="1">
      <alignment vertical="center"/>
    </xf>
    <xf numFmtId="0" fontId="17" fillId="2" borderId="0" xfId="0" applyFont="1" applyFill="1">
      <alignment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6" fillId="5" borderId="36" xfId="0" applyFont="1" applyFill="1" applyBorder="1" applyAlignment="1">
      <alignment horizontal="left" vertical="center"/>
    </xf>
    <xf numFmtId="0" fontId="6" fillId="5" borderId="0" xfId="0" applyFont="1" applyFill="1" applyAlignment="1">
      <alignment horizontal="left" vertical="center"/>
    </xf>
    <xf numFmtId="0" fontId="6" fillId="5" borderId="37"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5" borderId="15" xfId="0" applyFont="1" applyFill="1" applyBorder="1" applyAlignment="1">
      <alignment horizontal="left" vertical="center"/>
    </xf>
    <xf numFmtId="0" fontId="6" fillId="5" borderId="17" xfId="0" applyFont="1" applyFill="1" applyBorder="1" applyAlignment="1">
      <alignment horizontal="left" vertical="center"/>
    </xf>
    <xf numFmtId="0" fontId="6" fillId="5" borderId="16" xfId="0" applyFont="1" applyFill="1" applyBorder="1" applyAlignment="1">
      <alignment horizontal="lef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14" xfId="0" applyFont="1" applyBorder="1" applyAlignment="1">
      <alignment horizontal="left" vertical="top" wrapText="1"/>
    </xf>
    <xf numFmtId="0" fontId="11" fillId="0" borderId="37" xfId="0" applyFont="1" applyBorder="1" applyAlignment="1">
      <alignment horizontal="left" vertical="top"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shrinkToFit="1"/>
    </xf>
    <xf numFmtId="0" fontId="6" fillId="0" borderId="1" xfId="0" applyFont="1" applyBorder="1" applyAlignment="1">
      <alignment horizontal="center" vertical="center"/>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15" fillId="0" borderId="0" xfId="0" applyFont="1" applyAlignment="1">
      <alignment horizontal="center" vertical="center"/>
    </xf>
    <xf numFmtId="0" fontId="7" fillId="0" borderId="0" xfId="0" applyFont="1" applyAlignment="1">
      <alignment horizontal="center" vertical="center"/>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6" fillId="0" borderId="1" xfId="0" applyFont="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371474</xdr:colOff>
      <xdr:row>8</xdr:row>
      <xdr:rowOff>47626</xdr:rowOff>
    </xdr:from>
    <xdr:to>
      <xdr:col>10</xdr:col>
      <xdr:colOff>749300</xdr:colOff>
      <xdr:row>11</xdr:row>
      <xdr:rowOff>38100</xdr:rowOff>
    </xdr:to>
    <xdr:sp macro="" textlink="">
      <xdr:nvSpPr>
        <xdr:cNvPr id="2" name="正方形/長方形 1">
          <a:extLst>
            <a:ext uri="{FF2B5EF4-FFF2-40B4-BE49-F238E27FC236}">
              <a16:creationId xmlns:a16="http://schemas.microsoft.com/office/drawing/2014/main" id="{A0853E6F-5FFB-41A5-BBCB-0F44A0D3C836}"/>
            </a:ext>
          </a:extLst>
        </xdr:cNvPr>
        <xdr:cNvSpPr/>
      </xdr:nvSpPr>
      <xdr:spPr>
        <a:xfrm>
          <a:off x="5400674" y="1704976"/>
          <a:ext cx="3959226" cy="590549"/>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　　（参考資料</a:t>
          </a:r>
          <a:r>
            <a:rPr kumimoji="1" lang="en-US" altLang="ja-JP" sz="1100" b="1">
              <a:solidFill>
                <a:srgbClr val="FF0000"/>
              </a:solidFill>
            </a:rPr>
            <a:t>1</a:t>
          </a:r>
          <a:r>
            <a:rPr kumimoji="1" lang="ja-JP" altLang="en-US" sz="1100" b="1">
              <a:solidFill>
                <a:srgbClr val="FF0000"/>
              </a:solidFill>
            </a:rPr>
            <a:t>）産地構造改革優先項目ごとの記入方法等についてをあわせて確認してください</a:t>
          </a:r>
        </a:p>
        <a:p>
          <a:pPr algn="l"/>
          <a:endParaRPr kumimoji="1" lang="en-US" altLang="ja-JP" sz="1100" b="1">
            <a:solidFill>
              <a:srgbClr val="FF0000"/>
            </a:solidFill>
          </a:endParaRPr>
        </a:p>
      </xdr:txBody>
    </xdr:sp>
    <xdr:clientData/>
  </xdr:twoCellAnchor>
  <xdr:oneCellAnchor>
    <xdr:from>
      <xdr:col>8</xdr:col>
      <xdr:colOff>304800</xdr:colOff>
      <xdr:row>17</xdr:row>
      <xdr:rowOff>19050</xdr:rowOff>
    </xdr:from>
    <xdr:ext cx="184731" cy="264560"/>
    <xdr:sp macro="" textlink="">
      <xdr:nvSpPr>
        <xdr:cNvPr id="3" name="テキスト ボックス 2">
          <a:extLst>
            <a:ext uri="{FF2B5EF4-FFF2-40B4-BE49-F238E27FC236}">
              <a16:creationId xmlns:a16="http://schemas.microsoft.com/office/drawing/2014/main" id="{5CE4F0A4-1960-49A3-A9E1-88DB464276F1}"/>
            </a:ext>
          </a:extLst>
        </xdr:cNvPr>
        <xdr:cNvSpPr txBox="1"/>
      </xdr:nvSpPr>
      <xdr:spPr>
        <a:xfrm>
          <a:off x="7105650"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149226</xdr:colOff>
      <xdr:row>2</xdr:row>
      <xdr:rowOff>76200</xdr:rowOff>
    </xdr:from>
    <xdr:to>
      <xdr:col>10</xdr:col>
      <xdr:colOff>800100</xdr:colOff>
      <xdr:row>7</xdr:row>
      <xdr:rowOff>165100</xdr:rowOff>
    </xdr:to>
    <xdr:sp macro="" textlink="">
      <xdr:nvSpPr>
        <xdr:cNvPr id="4" name="テキスト ボックス 3">
          <a:extLst>
            <a:ext uri="{FF2B5EF4-FFF2-40B4-BE49-F238E27FC236}">
              <a16:creationId xmlns:a16="http://schemas.microsoft.com/office/drawing/2014/main" id="{2913DD0B-0746-4179-8CED-B862D7CAC8BE}"/>
            </a:ext>
          </a:extLst>
        </xdr:cNvPr>
        <xdr:cNvSpPr txBox="1"/>
      </xdr:nvSpPr>
      <xdr:spPr>
        <a:xfrm>
          <a:off x="149226" y="609600"/>
          <a:ext cx="9261474" cy="10318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bg1"/>
              </a:solidFill>
              <a:latin typeface="+mj-ea"/>
              <a:ea typeface="+mj-ea"/>
            </a:rPr>
            <a:t>参考様式</a:t>
          </a:r>
          <a:r>
            <a:rPr kumimoji="1" lang="en-US" altLang="ja-JP" sz="1200" b="1">
              <a:solidFill>
                <a:schemeClr val="bg1"/>
              </a:solidFill>
              <a:latin typeface="+mj-ea"/>
              <a:ea typeface="+mj-ea"/>
            </a:rPr>
            <a:t>5</a:t>
          </a:r>
          <a:r>
            <a:rPr kumimoji="1" lang="ja-JP" altLang="en-US" sz="1200" b="1">
              <a:solidFill>
                <a:schemeClr val="bg1"/>
              </a:solidFill>
              <a:latin typeface="+mj-ea"/>
              <a:ea typeface="+mj-ea"/>
            </a:rPr>
            <a:t>号の別紙</a:t>
          </a:r>
          <a:r>
            <a:rPr kumimoji="1" lang="en-US" altLang="ja-JP" sz="1200" b="1">
              <a:solidFill>
                <a:schemeClr val="bg1"/>
              </a:solidFill>
              <a:latin typeface="+mj-ea"/>
              <a:ea typeface="+mj-ea"/>
            </a:rPr>
            <a:t>1</a:t>
          </a:r>
          <a:r>
            <a:rPr kumimoji="1" lang="ja-JP" altLang="en-US" sz="1200" b="1">
              <a:solidFill>
                <a:schemeClr val="bg1"/>
              </a:solidFill>
              <a:latin typeface="+mj-ea"/>
              <a:ea typeface="+mj-ea"/>
            </a:rPr>
            <a:t>（産地構造改革優先項目記入表）を作成する前に、下記の基礎資料を産地構造改革計画書、農業振興計画書等により作成します。</a:t>
          </a:r>
          <a:endParaRPr kumimoji="1" lang="en-US" altLang="ja-JP" sz="1200" b="1">
            <a:solidFill>
              <a:schemeClr val="bg1"/>
            </a:solidFill>
            <a:latin typeface="+mj-ea"/>
            <a:ea typeface="+mj-ea"/>
          </a:endParaRPr>
        </a:p>
        <a:p>
          <a:r>
            <a:rPr kumimoji="1" lang="ja-JP" altLang="en-US" sz="1200" b="1">
              <a:solidFill>
                <a:schemeClr val="bg1"/>
              </a:solidFill>
              <a:latin typeface="+mj-ea"/>
              <a:ea typeface="+mj-ea"/>
            </a:rPr>
            <a:t>完成させた後、参考様式</a:t>
          </a:r>
          <a:r>
            <a:rPr kumimoji="1" lang="en-US" altLang="ja-JP" sz="1200" b="1">
              <a:solidFill>
                <a:schemeClr val="bg1"/>
              </a:solidFill>
              <a:latin typeface="+mj-ea"/>
              <a:ea typeface="+mj-ea"/>
            </a:rPr>
            <a:t>5</a:t>
          </a:r>
          <a:r>
            <a:rPr kumimoji="1" lang="ja-JP" altLang="en-US" sz="1200" b="1">
              <a:solidFill>
                <a:schemeClr val="bg1"/>
              </a:solidFill>
              <a:latin typeface="+mj-ea"/>
              <a:ea typeface="+mj-ea"/>
            </a:rPr>
            <a:t>号の別紙</a:t>
          </a:r>
          <a:r>
            <a:rPr kumimoji="1" lang="en-US" altLang="ja-JP" sz="1200" b="1">
              <a:solidFill>
                <a:schemeClr val="bg1"/>
              </a:solidFill>
              <a:latin typeface="+mj-ea"/>
              <a:ea typeface="+mj-ea"/>
            </a:rPr>
            <a:t>1</a:t>
          </a:r>
          <a:r>
            <a:rPr kumimoji="1" lang="ja-JP" altLang="en-US" sz="1200" b="1">
              <a:solidFill>
                <a:schemeClr val="bg1"/>
              </a:solidFill>
              <a:latin typeface="+mj-ea"/>
              <a:ea typeface="+mj-ea"/>
            </a:rPr>
            <a:t>に転記します（</a:t>
          </a:r>
          <a:r>
            <a:rPr kumimoji="1" lang="en-US" altLang="ja-JP" sz="1200" b="1">
              <a:solidFill>
                <a:schemeClr val="bg1"/>
              </a:solidFill>
              <a:latin typeface="+mj-ea"/>
              <a:ea typeface="+mj-ea"/>
            </a:rPr>
            <a:t>A</a:t>
          </a:r>
          <a:r>
            <a:rPr kumimoji="1" lang="ja-JP" altLang="en-US" sz="1200" b="1">
              <a:solidFill>
                <a:schemeClr val="bg1"/>
              </a:solidFill>
              <a:latin typeface="+mj-ea"/>
              <a:ea typeface="+mj-ea"/>
            </a:rPr>
            <a:t>）～（</a:t>
          </a:r>
          <a:r>
            <a:rPr kumimoji="1" lang="en-US" altLang="ja-JP" sz="1200" b="1">
              <a:solidFill>
                <a:schemeClr val="bg1"/>
              </a:solidFill>
              <a:latin typeface="+mj-ea"/>
              <a:ea typeface="+mj-ea"/>
            </a:rPr>
            <a:t>T</a:t>
          </a:r>
          <a:r>
            <a:rPr kumimoji="1" lang="ja-JP" altLang="en-US" sz="1200" b="1">
              <a:solidFill>
                <a:schemeClr val="bg1"/>
              </a:solidFill>
              <a:latin typeface="+mj-ea"/>
              <a:ea typeface="+mj-ea"/>
            </a:rPr>
            <a:t>）</a:t>
          </a:r>
          <a:endParaRPr kumimoji="1" lang="en-US" altLang="ja-JP" sz="1200" b="1">
            <a:solidFill>
              <a:schemeClr val="bg1"/>
            </a:solidFill>
            <a:latin typeface="+mj-ea"/>
            <a:ea typeface="+mj-ea"/>
          </a:endParaRPr>
        </a:p>
        <a:p>
          <a:r>
            <a:rPr kumimoji="1" lang="ja-JP" altLang="en-US" sz="1200" b="1">
              <a:solidFill>
                <a:schemeClr val="bg1"/>
              </a:solidFill>
              <a:latin typeface="+mj-ea"/>
              <a:ea typeface="+mj-ea"/>
            </a:rPr>
            <a:t>根拠資料を添付して協会に提出してください</a:t>
          </a:r>
          <a:endParaRPr kumimoji="1" lang="en-US" altLang="ja-JP" sz="1200" b="1">
            <a:solidFill>
              <a:schemeClr val="bg1"/>
            </a:solidFill>
            <a:latin typeface="+mj-ea"/>
            <a:ea typeface="+mj-ea"/>
          </a:endParaRPr>
        </a:p>
      </xdr:txBody>
    </xdr:sp>
    <xdr:clientData/>
  </xdr:twoCellAnchor>
  <xdr:twoCellAnchor>
    <xdr:from>
      <xdr:col>5</xdr:col>
      <xdr:colOff>209550</xdr:colOff>
      <xdr:row>50</xdr:row>
      <xdr:rowOff>257175</xdr:rowOff>
    </xdr:from>
    <xdr:to>
      <xdr:col>7</xdr:col>
      <xdr:colOff>695325</xdr:colOff>
      <xdr:row>54</xdr:row>
      <xdr:rowOff>152400</xdr:rowOff>
    </xdr:to>
    <xdr:sp macro="" textlink="">
      <xdr:nvSpPr>
        <xdr:cNvPr id="5" name="正方形/長方形 4">
          <a:extLst>
            <a:ext uri="{FF2B5EF4-FFF2-40B4-BE49-F238E27FC236}">
              <a16:creationId xmlns:a16="http://schemas.microsoft.com/office/drawing/2014/main" id="{5F3A5495-A3A0-4D67-9735-385EBFE9924D}"/>
            </a:ext>
          </a:extLst>
        </xdr:cNvPr>
        <xdr:cNvSpPr/>
      </xdr:nvSpPr>
      <xdr:spPr>
        <a:xfrm>
          <a:off x="4352925" y="11458575"/>
          <a:ext cx="2257425" cy="100012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rgbClr val="FF0000"/>
              </a:solidFill>
            </a:rPr>
            <a:t>！</a:t>
          </a:r>
          <a:r>
            <a:rPr kumimoji="1" lang="ja-JP" altLang="ja-JP" sz="1100" b="1">
              <a:solidFill>
                <a:srgbClr val="FF0000"/>
              </a:solidFill>
              <a:effectLst/>
              <a:latin typeface="+mn-lt"/>
              <a:ea typeface="+mn-ea"/>
              <a:cs typeface="+mn-cs"/>
            </a:rPr>
            <a:t>（Ｍ）（Ｏ）（Ｎ）（Ｐ）は経営体数であることに注意する</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複数の品目の担い手になっている場合は注意すること</a:t>
          </a:r>
          <a:endParaRPr lang="ja-JP" altLang="ja-JP" b="1">
            <a:solidFill>
              <a:srgbClr val="FF0000"/>
            </a:solidFill>
            <a:effectLst/>
          </a:endParaRPr>
        </a:p>
      </xdr:txBody>
    </xdr:sp>
    <xdr:clientData/>
  </xdr:twoCellAnchor>
  <xdr:twoCellAnchor>
    <xdr:from>
      <xdr:col>6</xdr:col>
      <xdr:colOff>381000</xdr:colOff>
      <xdr:row>11</xdr:row>
      <xdr:rowOff>142875</xdr:rowOff>
    </xdr:from>
    <xdr:to>
      <xdr:col>10</xdr:col>
      <xdr:colOff>723899</xdr:colOff>
      <xdr:row>14</xdr:row>
      <xdr:rowOff>139700</xdr:rowOff>
    </xdr:to>
    <xdr:sp macro="" textlink="">
      <xdr:nvSpPr>
        <xdr:cNvPr id="6" name="正方形/長方形 5">
          <a:extLst>
            <a:ext uri="{FF2B5EF4-FFF2-40B4-BE49-F238E27FC236}">
              <a16:creationId xmlns:a16="http://schemas.microsoft.com/office/drawing/2014/main" id="{58ECE385-75F1-4782-AACE-9D05C1D17E50}"/>
            </a:ext>
          </a:extLst>
        </xdr:cNvPr>
        <xdr:cNvSpPr/>
      </xdr:nvSpPr>
      <xdr:spPr>
        <a:xfrm>
          <a:off x="5410200" y="2400300"/>
          <a:ext cx="3924299" cy="67310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　　優先項目の作成に使用した根拠資料は、求めに応じ速やかに提出できるようあらかじめ整理しておいてください</a:t>
          </a:r>
        </a:p>
        <a:p>
          <a:pPr algn="l"/>
          <a:endParaRPr kumimoji="1" lang="ja-JP" altLang="en-US" sz="1100" b="1">
            <a:solidFill>
              <a:srgbClr val="FF0000"/>
            </a:solidFill>
          </a:endParaRPr>
        </a:p>
        <a:p>
          <a:pPr algn="l"/>
          <a:endParaRPr kumimoji="1" lang="en-US" altLang="ja-JP" sz="1100" b="1">
            <a:solidFill>
              <a:srgbClr val="FF0000"/>
            </a:solidFill>
          </a:endParaRPr>
        </a:p>
      </xdr:txBody>
    </xdr:sp>
    <xdr:clientData/>
  </xdr:twoCellAnchor>
  <xdr:twoCellAnchor>
    <xdr:from>
      <xdr:col>6</xdr:col>
      <xdr:colOff>390525</xdr:colOff>
      <xdr:row>15</xdr:row>
      <xdr:rowOff>0</xdr:rowOff>
    </xdr:from>
    <xdr:to>
      <xdr:col>10</xdr:col>
      <xdr:colOff>698500</xdr:colOff>
      <xdr:row>16</xdr:row>
      <xdr:rowOff>38100</xdr:rowOff>
    </xdr:to>
    <xdr:sp macro="" textlink="">
      <xdr:nvSpPr>
        <xdr:cNvPr id="7" name="正方形/長方形 6">
          <a:extLst>
            <a:ext uri="{FF2B5EF4-FFF2-40B4-BE49-F238E27FC236}">
              <a16:creationId xmlns:a16="http://schemas.microsoft.com/office/drawing/2014/main" id="{260521DB-EF5B-4013-8E3D-E065FA27DFF7}"/>
            </a:ext>
          </a:extLst>
        </xdr:cNvPr>
        <xdr:cNvSpPr/>
      </xdr:nvSpPr>
      <xdr:spPr>
        <a:xfrm>
          <a:off x="5419725" y="3209925"/>
          <a:ext cx="3889375" cy="31432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　根拠資料の提出にご協力お願いします</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371474</xdr:colOff>
      <xdr:row>8</xdr:row>
      <xdr:rowOff>47626</xdr:rowOff>
    </xdr:from>
    <xdr:to>
      <xdr:col>10</xdr:col>
      <xdr:colOff>749300</xdr:colOff>
      <xdr:row>11</xdr:row>
      <xdr:rowOff>38100</xdr:rowOff>
    </xdr:to>
    <xdr:sp macro="" textlink="">
      <xdr:nvSpPr>
        <xdr:cNvPr id="2" name="正方形/長方形 1">
          <a:extLst>
            <a:ext uri="{FF2B5EF4-FFF2-40B4-BE49-F238E27FC236}">
              <a16:creationId xmlns:a16="http://schemas.microsoft.com/office/drawing/2014/main" id="{33F45E75-B6BB-46C9-B720-7B0D4EFE70AC}"/>
            </a:ext>
          </a:extLst>
        </xdr:cNvPr>
        <xdr:cNvSpPr/>
      </xdr:nvSpPr>
      <xdr:spPr>
        <a:xfrm>
          <a:off x="5426074" y="1685926"/>
          <a:ext cx="3971926" cy="523874"/>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　　（参考資料</a:t>
          </a:r>
          <a:r>
            <a:rPr kumimoji="1" lang="en-US" altLang="ja-JP" sz="1100" b="1">
              <a:solidFill>
                <a:srgbClr val="FF0000"/>
              </a:solidFill>
            </a:rPr>
            <a:t>1</a:t>
          </a:r>
          <a:r>
            <a:rPr kumimoji="1" lang="ja-JP" altLang="en-US" sz="1100" b="1">
              <a:solidFill>
                <a:srgbClr val="FF0000"/>
              </a:solidFill>
            </a:rPr>
            <a:t>）産地構造改革優先項目ごとの記入方法等についてをあわせて確認してください</a:t>
          </a:r>
        </a:p>
        <a:p>
          <a:pPr algn="l"/>
          <a:endParaRPr kumimoji="1" lang="en-US" altLang="ja-JP" sz="1100" b="1">
            <a:solidFill>
              <a:srgbClr val="FF0000"/>
            </a:solidFill>
          </a:endParaRPr>
        </a:p>
      </xdr:txBody>
    </xdr:sp>
    <xdr:clientData/>
  </xdr:twoCellAnchor>
  <xdr:oneCellAnchor>
    <xdr:from>
      <xdr:col>8</xdr:col>
      <xdr:colOff>304800</xdr:colOff>
      <xdr:row>17</xdr:row>
      <xdr:rowOff>19050</xdr:rowOff>
    </xdr:from>
    <xdr:ext cx="184731" cy="264560"/>
    <xdr:sp macro="" textlink="">
      <xdr:nvSpPr>
        <xdr:cNvPr id="3" name="テキスト ボックス 2">
          <a:extLst>
            <a:ext uri="{FF2B5EF4-FFF2-40B4-BE49-F238E27FC236}">
              <a16:creationId xmlns:a16="http://schemas.microsoft.com/office/drawing/2014/main" id="{AA4F90EF-EAA7-4455-8B38-5DDF900CF9D3}"/>
            </a:ext>
          </a:extLst>
        </xdr:cNvPr>
        <xdr:cNvSpPr txBox="1"/>
      </xdr:nvSpPr>
      <xdr:spPr>
        <a:xfrm>
          <a:off x="7105650"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149226</xdr:colOff>
      <xdr:row>2</xdr:row>
      <xdr:rowOff>76200</xdr:rowOff>
    </xdr:from>
    <xdr:to>
      <xdr:col>10</xdr:col>
      <xdr:colOff>800100</xdr:colOff>
      <xdr:row>7</xdr:row>
      <xdr:rowOff>165100</xdr:rowOff>
    </xdr:to>
    <xdr:sp macro="" textlink="">
      <xdr:nvSpPr>
        <xdr:cNvPr id="8" name="テキスト ボックス 7">
          <a:extLst>
            <a:ext uri="{FF2B5EF4-FFF2-40B4-BE49-F238E27FC236}">
              <a16:creationId xmlns:a16="http://schemas.microsoft.com/office/drawing/2014/main" id="{CE225747-C5E2-4835-99E5-7A7686C458E0}"/>
            </a:ext>
          </a:extLst>
        </xdr:cNvPr>
        <xdr:cNvSpPr txBox="1"/>
      </xdr:nvSpPr>
      <xdr:spPr>
        <a:xfrm>
          <a:off x="149226" y="609600"/>
          <a:ext cx="9299574" cy="101600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bg1"/>
              </a:solidFill>
              <a:latin typeface="+mj-ea"/>
              <a:ea typeface="+mj-ea"/>
            </a:rPr>
            <a:t>参考様式</a:t>
          </a:r>
          <a:r>
            <a:rPr kumimoji="1" lang="en-US" altLang="ja-JP" sz="1200" b="1">
              <a:solidFill>
                <a:schemeClr val="bg1"/>
              </a:solidFill>
              <a:latin typeface="+mj-ea"/>
              <a:ea typeface="+mj-ea"/>
            </a:rPr>
            <a:t>5</a:t>
          </a:r>
          <a:r>
            <a:rPr kumimoji="1" lang="ja-JP" altLang="en-US" sz="1200" b="1">
              <a:solidFill>
                <a:schemeClr val="bg1"/>
              </a:solidFill>
              <a:latin typeface="+mj-ea"/>
              <a:ea typeface="+mj-ea"/>
            </a:rPr>
            <a:t>号の別紙</a:t>
          </a:r>
          <a:r>
            <a:rPr kumimoji="1" lang="en-US" altLang="ja-JP" sz="1200" b="1">
              <a:solidFill>
                <a:schemeClr val="bg1"/>
              </a:solidFill>
              <a:latin typeface="+mj-ea"/>
              <a:ea typeface="+mj-ea"/>
            </a:rPr>
            <a:t>1</a:t>
          </a:r>
          <a:r>
            <a:rPr kumimoji="1" lang="ja-JP" altLang="en-US" sz="1200" b="1">
              <a:solidFill>
                <a:schemeClr val="bg1"/>
              </a:solidFill>
              <a:latin typeface="+mj-ea"/>
              <a:ea typeface="+mj-ea"/>
            </a:rPr>
            <a:t>（産地構造改革優先項目記入表）を作成する前に、下記の基礎資料を産地構造改革計画書、農業振興計画書等により作成します。</a:t>
          </a:r>
          <a:endParaRPr kumimoji="1" lang="en-US" altLang="ja-JP" sz="1200" b="1">
            <a:solidFill>
              <a:schemeClr val="bg1"/>
            </a:solidFill>
            <a:latin typeface="+mj-ea"/>
            <a:ea typeface="+mj-ea"/>
          </a:endParaRPr>
        </a:p>
        <a:p>
          <a:r>
            <a:rPr kumimoji="1" lang="ja-JP" altLang="en-US" sz="1200" b="1">
              <a:solidFill>
                <a:schemeClr val="bg1"/>
              </a:solidFill>
              <a:latin typeface="+mj-ea"/>
              <a:ea typeface="+mj-ea"/>
            </a:rPr>
            <a:t>完成させた後、参考様式</a:t>
          </a:r>
          <a:r>
            <a:rPr kumimoji="1" lang="en-US" altLang="ja-JP" sz="1200" b="1">
              <a:solidFill>
                <a:schemeClr val="bg1"/>
              </a:solidFill>
              <a:latin typeface="+mj-ea"/>
              <a:ea typeface="+mj-ea"/>
            </a:rPr>
            <a:t>5</a:t>
          </a:r>
          <a:r>
            <a:rPr kumimoji="1" lang="ja-JP" altLang="en-US" sz="1200" b="1">
              <a:solidFill>
                <a:schemeClr val="bg1"/>
              </a:solidFill>
              <a:latin typeface="+mj-ea"/>
              <a:ea typeface="+mj-ea"/>
            </a:rPr>
            <a:t>号の別紙</a:t>
          </a:r>
          <a:r>
            <a:rPr kumimoji="1" lang="en-US" altLang="ja-JP" sz="1200" b="1">
              <a:solidFill>
                <a:schemeClr val="bg1"/>
              </a:solidFill>
              <a:latin typeface="+mj-ea"/>
              <a:ea typeface="+mj-ea"/>
            </a:rPr>
            <a:t>1</a:t>
          </a:r>
          <a:r>
            <a:rPr kumimoji="1" lang="ja-JP" altLang="en-US" sz="1200" b="1">
              <a:solidFill>
                <a:schemeClr val="bg1"/>
              </a:solidFill>
              <a:latin typeface="+mj-ea"/>
              <a:ea typeface="+mj-ea"/>
            </a:rPr>
            <a:t>に転記します（</a:t>
          </a:r>
          <a:r>
            <a:rPr kumimoji="1" lang="en-US" altLang="ja-JP" sz="1200" b="1">
              <a:solidFill>
                <a:schemeClr val="bg1"/>
              </a:solidFill>
              <a:latin typeface="+mj-ea"/>
              <a:ea typeface="+mj-ea"/>
            </a:rPr>
            <a:t>A</a:t>
          </a:r>
          <a:r>
            <a:rPr kumimoji="1" lang="ja-JP" altLang="en-US" sz="1200" b="1">
              <a:solidFill>
                <a:schemeClr val="bg1"/>
              </a:solidFill>
              <a:latin typeface="+mj-ea"/>
              <a:ea typeface="+mj-ea"/>
            </a:rPr>
            <a:t>）～（</a:t>
          </a:r>
          <a:r>
            <a:rPr kumimoji="1" lang="en-US" altLang="ja-JP" sz="1200" b="1">
              <a:solidFill>
                <a:schemeClr val="bg1"/>
              </a:solidFill>
              <a:latin typeface="+mj-ea"/>
              <a:ea typeface="+mj-ea"/>
            </a:rPr>
            <a:t>T</a:t>
          </a:r>
          <a:r>
            <a:rPr kumimoji="1" lang="ja-JP" altLang="en-US" sz="1200" b="1">
              <a:solidFill>
                <a:schemeClr val="bg1"/>
              </a:solidFill>
              <a:latin typeface="+mj-ea"/>
              <a:ea typeface="+mj-ea"/>
            </a:rPr>
            <a:t>）</a:t>
          </a:r>
          <a:endParaRPr kumimoji="1" lang="en-US" altLang="ja-JP" sz="1200" b="1">
            <a:solidFill>
              <a:schemeClr val="bg1"/>
            </a:solidFill>
            <a:latin typeface="+mj-ea"/>
            <a:ea typeface="+mj-ea"/>
          </a:endParaRPr>
        </a:p>
        <a:p>
          <a:r>
            <a:rPr kumimoji="1" lang="ja-JP" altLang="en-US" sz="1200" b="1">
              <a:solidFill>
                <a:schemeClr val="bg1"/>
              </a:solidFill>
              <a:latin typeface="+mj-ea"/>
              <a:ea typeface="+mj-ea"/>
            </a:rPr>
            <a:t>根拠資料を添付して協会に提出してください</a:t>
          </a:r>
          <a:endParaRPr kumimoji="1" lang="en-US" altLang="ja-JP" sz="1200" b="1">
            <a:solidFill>
              <a:schemeClr val="bg1"/>
            </a:solidFill>
            <a:latin typeface="+mj-ea"/>
            <a:ea typeface="+mj-ea"/>
          </a:endParaRPr>
        </a:p>
      </xdr:txBody>
    </xdr:sp>
    <xdr:clientData/>
  </xdr:twoCellAnchor>
  <xdr:twoCellAnchor>
    <xdr:from>
      <xdr:col>5</xdr:col>
      <xdr:colOff>209550</xdr:colOff>
      <xdr:row>50</xdr:row>
      <xdr:rowOff>257175</xdr:rowOff>
    </xdr:from>
    <xdr:to>
      <xdr:col>7</xdr:col>
      <xdr:colOff>695325</xdr:colOff>
      <xdr:row>54</xdr:row>
      <xdr:rowOff>152400</xdr:rowOff>
    </xdr:to>
    <xdr:sp macro="" textlink="">
      <xdr:nvSpPr>
        <xdr:cNvPr id="6" name="正方形/長方形 5">
          <a:extLst>
            <a:ext uri="{FF2B5EF4-FFF2-40B4-BE49-F238E27FC236}">
              <a16:creationId xmlns:a16="http://schemas.microsoft.com/office/drawing/2014/main" id="{C3CAFA41-8EE6-4283-9D0F-5E806A0E70FC}"/>
            </a:ext>
          </a:extLst>
        </xdr:cNvPr>
        <xdr:cNvSpPr/>
      </xdr:nvSpPr>
      <xdr:spPr>
        <a:xfrm>
          <a:off x="4352925" y="12172950"/>
          <a:ext cx="2257425" cy="107632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rgbClr val="FF0000"/>
              </a:solidFill>
            </a:rPr>
            <a:t>！</a:t>
          </a:r>
          <a:r>
            <a:rPr kumimoji="1" lang="ja-JP" altLang="ja-JP" sz="1100" b="1">
              <a:solidFill>
                <a:srgbClr val="FF0000"/>
              </a:solidFill>
              <a:effectLst/>
              <a:latin typeface="+mn-lt"/>
              <a:ea typeface="+mn-ea"/>
              <a:cs typeface="+mn-cs"/>
            </a:rPr>
            <a:t>（Ｍ）（Ｏ）（Ｎ）（Ｐ）は経営体数であることに注意する</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複数の品目の担い手になっている場合は注意すること</a:t>
          </a:r>
          <a:endParaRPr lang="ja-JP" altLang="ja-JP" b="1">
            <a:solidFill>
              <a:srgbClr val="FF0000"/>
            </a:solidFill>
            <a:effectLst/>
          </a:endParaRPr>
        </a:p>
      </xdr:txBody>
    </xdr:sp>
    <xdr:clientData/>
  </xdr:twoCellAnchor>
  <xdr:twoCellAnchor>
    <xdr:from>
      <xdr:col>6</xdr:col>
      <xdr:colOff>381000</xdr:colOff>
      <xdr:row>11</xdr:row>
      <xdr:rowOff>142875</xdr:rowOff>
    </xdr:from>
    <xdr:to>
      <xdr:col>10</xdr:col>
      <xdr:colOff>723899</xdr:colOff>
      <xdr:row>14</xdr:row>
      <xdr:rowOff>139700</xdr:rowOff>
    </xdr:to>
    <xdr:sp macro="" textlink="">
      <xdr:nvSpPr>
        <xdr:cNvPr id="7" name="正方形/長方形 6">
          <a:extLst>
            <a:ext uri="{FF2B5EF4-FFF2-40B4-BE49-F238E27FC236}">
              <a16:creationId xmlns:a16="http://schemas.microsoft.com/office/drawing/2014/main" id="{9D478BDF-D145-4F15-8567-A547849E7030}"/>
            </a:ext>
          </a:extLst>
        </xdr:cNvPr>
        <xdr:cNvSpPr/>
      </xdr:nvSpPr>
      <xdr:spPr>
        <a:xfrm>
          <a:off x="5435600" y="2314575"/>
          <a:ext cx="3936999" cy="669925"/>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　　優先項目の作成に使用した根拠資料は、求めに応じ速やかに提出できるようあらかじめ整理しておいてください</a:t>
          </a:r>
        </a:p>
        <a:p>
          <a:pPr algn="l"/>
          <a:endParaRPr kumimoji="1" lang="ja-JP" altLang="en-US" sz="1100" b="1">
            <a:solidFill>
              <a:srgbClr val="FF0000"/>
            </a:solidFill>
          </a:endParaRPr>
        </a:p>
        <a:p>
          <a:pPr algn="l"/>
          <a:endParaRPr kumimoji="1" lang="en-US" altLang="ja-JP" sz="1100" b="1">
            <a:solidFill>
              <a:srgbClr val="FF0000"/>
            </a:solidFill>
          </a:endParaRPr>
        </a:p>
      </xdr:txBody>
    </xdr:sp>
    <xdr:clientData/>
  </xdr:twoCellAnchor>
  <xdr:twoCellAnchor>
    <xdr:from>
      <xdr:col>6</xdr:col>
      <xdr:colOff>390525</xdr:colOff>
      <xdr:row>15</xdr:row>
      <xdr:rowOff>0</xdr:rowOff>
    </xdr:from>
    <xdr:to>
      <xdr:col>10</xdr:col>
      <xdr:colOff>698500</xdr:colOff>
      <xdr:row>16</xdr:row>
      <xdr:rowOff>38100</xdr:rowOff>
    </xdr:to>
    <xdr:sp macro="" textlink="">
      <xdr:nvSpPr>
        <xdr:cNvPr id="9" name="正方形/長方形 8">
          <a:extLst>
            <a:ext uri="{FF2B5EF4-FFF2-40B4-BE49-F238E27FC236}">
              <a16:creationId xmlns:a16="http://schemas.microsoft.com/office/drawing/2014/main" id="{A8AD8F70-FA5B-4F0C-AFAF-730487A2F521}"/>
            </a:ext>
          </a:extLst>
        </xdr:cNvPr>
        <xdr:cNvSpPr/>
      </xdr:nvSpPr>
      <xdr:spPr>
        <a:xfrm>
          <a:off x="5445125" y="3124200"/>
          <a:ext cx="3902075" cy="31750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　根拠資料の提出にご協力お願いします</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A91C5-9DAA-4BDD-A20F-072B349E1D00}">
  <dimension ref="A1:M257"/>
  <sheetViews>
    <sheetView view="pageBreakPreview" zoomScale="85" zoomScaleNormal="100" zoomScaleSheetLayoutView="85" workbookViewId="0">
      <selection activeCell="J45" sqref="J45"/>
    </sheetView>
  </sheetViews>
  <sheetFormatPr defaultRowHeight="14.25"/>
  <cols>
    <col min="1" max="1" width="4.25" style="1" customWidth="1"/>
    <col min="2" max="2" width="15.25" style="1" customWidth="1"/>
    <col min="3" max="9" width="11.625" style="1" customWidth="1"/>
    <col min="10" max="16" width="12.125" style="1" customWidth="1"/>
    <col min="17" max="16384" width="9" style="1"/>
  </cols>
  <sheetData>
    <row r="1" spans="1:10" ht="21" customHeight="1">
      <c r="A1" s="73" t="s">
        <v>162</v>
      </c>
    </row>
    <row r="2" spans="1:10" ht="21">
      <c r="A2" s="121" t="s">
        <v>163</v>
      </c>
      <c r="B2" s="121"/>
      <c r="C2" s="121"/>
      <c r="D2" s="121"/>
      <c r="E2" s="121"/>
      <c r="F2" s="121"/>
      <c r="G2" s="121"/>
      <c r="H2" s="121"/>
      <c r="I2" s="121"/>
      <c r="J2" s="121"/>
    </row>
    <row r="7" spans="1:10" ht="17.25">
      <c r="A7" s="122"/>
      <c r="B7" s="122"/>
      <c r="C7" s="122"/>
      <c r="D7" s="122"/>
      <c r="E7" s="122"/>
      <c r="F7" s="122"/>
      <c r="G7" s="122"/>
      <c r="H7" s="122"/>
      <c r="I7" s="122"/>
      <c r="J7" s="122"/>
    </row>
    <row r="9" spans="1:10" ht="18.75">
      <c r="A9" s="74"/>
    </row>
    <row r="10" spans="1:10">
      <c r="A10" s="2"/>
    </row>
    <row r="11" spans="1:10">
      <c r="A11" s="2"/>
    </row>
    <row r="12" spans="1:10">
      <c r="A12" s="2"/>
      <c r="C12" s="3" t="s">
        <v>164</v>
      </c>
    </row>
    <row r="13" spans="1:10" ht="24.75" customHeight="1">
      <c r="A13" s="2"/>
      <c r="B13" s="20" t="s">
        <v>152</v>
      </c>
      <c r="C13" s="3" t="s">
        <v>161</v>
      </c>
    </row>
    <row r="14" spans="1:10">
      <c r="A14" s="2"/>
      <c r="B14" s="4" t="s">
        <v>148</v>
      </c>
      <c r="C14" s="5"/>
      <c r="D14" s="6"/>
      <c r="E14" s="6"/>
      <c r="F14" s="7"/>
    </row>
    <row r="15" spans="1:10" ht="21.75" customHeight="1">
      <c r="A15" s="2"/>
      <c r="B15" s="8" t="s">
        <v>120</v>
      </c>
      <c r="C15" s="123"/>
      <c r="D15" s="124"/>
      <c r="E15" s="124"/>
      <c r="F15" s="125"/>
    </row>
    <row r="16" spans="1:10" ht="21.75" customHeight="1">
      <c r="A16" s="2"/>
      <c r="B16" s="9"/>
      <c r="C16" s="126"/>
      <c r="D16" s="127"/>
      <c r="E16" s="127"/>
      <c r="F16" s="128"/>
    </row>
    <row r="17" spans="1:10" ht="28.5" customHeight="1">
      <c r="A17" s="2"/>
      <c r="B17" s="72" t="s">
        <v>154</v>
      </c>
      <c r="C17" s="129"/>
      <c r="D17" s="129"/>
      <c r="E17" s="129"/>
      <c r="F17" s="129"/>
    </row>
    <row r="18" spans="1:10">
      <c r="A18" s="2"/>
      <c r="B18" s="1" t="s">
        <v>147</v>
      </c>
    </row>
    <row r="19" spans="1:10">
      <c r="B19" s="3" t="s">
        <v>146</v>
      </c>
      <c r="C19" s="10"/>
      <c r="D19" s="11"/>
      <c r="E19" s="11"/>
      <c r="F19" s="11"/>
      <c r="G19" s="12" t="s">
        <v>44</v>
      </c>
      <c r="H19" s="13"/>
      <c r="I19" s="14" t="s">
        <v>50</v>
      </c>
    </row>
    <row r="20" spans="1:10" ht="14.25" customHeight="1">
      <c r="B20" s="89" t="s">
        <v>0</v>
      </c>
      <c r="C20" s="112" t="s">
        <v>8</v>
      </c>
      <c r="D20" s="113"/>
      <c r="E20" s="113"/>
      <c r="F20" s="114"/>
      <c r="G20" s="110" t="s">
        <v>7</v>
      </c>
      <c r="H20" s="115" t="s">
        <v>11</v>
      </c>
      <c r="I20" s="99"/>
    </row>
    <row r="21" spans="1:10" ht="14.25" customHeight="1">
      <c r="B21" s="90"/>
      <c r="C21" s="116" t="s">
        <v>95</v>
      </c>
      <c r="D21" s="116"/>
      <c r="E21" s="116" t="s">
        <v>143</v>
      </c>
      <c r="F21" s="116"/>
      <c r="G21" s="110"/>
      <c r="H21" s="117" t="s">
        <v>12</v>
      </c>
      <c r="I21" s="119" t="s">
        <v>89</v>
      </c>
    </row>
    <row r="22" spans="1:10">
      <c r="B22" s="90"/>
      <c r="C22" s="15" t="s">
        <v>2</v>
      </c>
      <c r="D22" s="15" t="s">
        <v>5</v>
      </c>
      <c r="E22" s="15" t="s">
        <v>2</v>
      </c>
      <c r="F22" s="15" t="s">
        <v>5</v>
      </c>
      <c r="G22" s="16" t="s">
        <v>70</v>
      </c>
      <c r="H22" s="118"/>
      <c r="I22" s="120"/>
    </row>
    <row r="23" spans="1:10">
      <c r="B23" s="91"/>
      <c r="C23" s="17" t="s">
        <v>3</v>
      </c>
      <c r="D23" s="17" t="s">
        <v>14</v>
      </c>
      <c r="E23" s="17" t="s">
        <v>15</v>
      </c>
      <c r="F23" s="17" t="s">
        <v>4</v>
      </c>
      <c r="G23" s="18" t="s">
        <v>66</v>
      </c>
      <c r="H23" s="19" t="s">
        <v>10</v>
      </c>
      <c r="I23" s="3" t="s">
        <v>9</v>
      </c>
    </row>
    <row r="24" spans="1:10" ht="24" customHeight="1">
      <c r="B24" s="20" t="s">
        <v>165</v>
      </c>
      <c r="C24" s="20">
        <v>494</v>
      </c>
      <c r="D24" s="20">
        <v>474</v>
      </c>
      <c r="E24" s="21">
        <v>488</v>
      </c>
      <c r="F24" s="20">
        <v>468</v>
      </c>
      <c r="G24" s="22">
        <v>30</v>
      </c>
      <c r="H24" s="23">
        <v>500</v>
      </c>
      <c r="I24" s="20">
        <v>200</v>
      </c>
    </row>
    <row r="25" spans="1:10" ht="24" customHeight="1">
      <c r="B25" s="20" t="s">
        <v>166</v>
      </c>
      <c r="C25" s="20">
        <v>167</v>
      </c>
      <c r="D25" s="20">
        <v>167</v>
      </c>
      <c r="E25" s="21">
        <v>162</v>
      </c>
      <c r="F25" s="20">
        <v>162</v>
      </c>
      <c r="G25" s="22">
        <v>20</v>
      </c>
      <c r="H25" s="24">
        <v>1000</v>
      </c>
      <c r="I25" s="20">
        <v>400</v>
      </c>
      <c r="J25" s="25"/>
    </row>
    <row r="26" spans="1:10" ht="24" customHeight="1">
      <c r="B26" s="20" t="s">
        <v>167</v>
      </c>
      <c r="C26" s="20">
        <v>225</v>
      </c>
      <c r="D26" s="20">
        <v>225</v>
      </c>
      <c r="E26" s="21">
        <v>225</v>
      </c>
      <c r="F26" s="20">
        <v>235</v>
      </c>
      <c r="G26" s="22">
        <v>15</v>
      </c>
      <c r="H26" s="23">
        <v>500</v>
      </c>
      <c r="I26" s="20"/>
      <c r="J26" s="25"/>
    </row>
    <row r="27" spans="1:10" ht="24" customHeight="1">
      <c r="B27" s="20" t="s">
        <v>168</v>
      </c>
      <c r="C27" s="20">
        <v>109</v>
      </c>
      <c r="D27" s="20">
        <v>107</v>
      </c>
      <c r="E27" s="21">
        <v>107</v>
      </c>
      <c r="F27" s="20">
        <v>105</v>
      </c>
      <c r="G27" s="22">
        <v>5</v>
      </c>
      <c r="H27" s="23">
        <v>500</v>
      </c>
      <c r="I27" s="20"/>
      <c r="J27" s="25"/>
    </row>
    <row r="28" spans="1:10" ht="24" customHeight="1">
      <c r="B28" s="26" t="s">
        <v>169</v>
      </c>
      <c r="C28" s="20">
        <v>30</v>
      </c>
      <c r="D28" s="20"/>
      <c r="E28" s="21">
        <v>30</v>
      </c>
      <c r="F28" s="20"/>
      <c r="G28" s="22"/>
      <c r="H28" s="23"/>
      <c r="I28" s="20"/>
    </row>
    <row r="29" spans="1:10" ht="24" customHeight="1">
      <c r="B29" s="20"/>
      <c r="C29" s="20"/>
      <c r="D29" s="20"/>
      <c r="E29" s="21"/>
      <c r="F29" s="20"/>
      <c r="G29" s="22"/>
      <c r="H29" s="23"/>
      <c r="I29" s="20"/>
    </row>
    <row r="30" spans="1:10" ht="24" hidden="1" customHeight="1">
      <c r="B30" s="20"/>
      <c r="C30" s="20"/>
      <c r="D30" s="20"/>
      <c r="E30" s="21"/>
      <c r="F30" s="20"/>
      <c r="G30" s="22"/>
      <c r="H30" s="23"/>
      <c r="I30" s="20"/>
    </row>
    <row r="31" spans="1:10" ht="24" hidden="1" customHeight="1">
      <c r="B31" s="20"/>
      <c r="C31" s="20"/>
      <c r="D31" s="20"/>
      <c r="E31" s="21"/>
      <c r="F31" s="20"/>
      <c r="G31" s="22"/>
      <c r="H31" s="23"/>
      <c r="I31" s="20"/>
    </row>
    <row r="32" spans="1:10" ht="31.5" customHeight="1">
      <c r="B32" s="26"/>
      <c r="C32" s="20"/>
      <c r="D32" s="20"/>
      <c r="E32" s="21"/>
      <c r="F32" s="20"/>
      <c r="G32" s="22"/>
      <c r="H32" s="23"/>
      <c r="I32" s="20"/>
    </row>
    <row r="33" spans="2:10">
      <c r="B33" s="27" t="s">
        <v>1</v>
      </c>
      <c r="C33" s="28">
        <f>SUM(C24:C32)</f>
        <v>1025</v>
      </c>
      <c r="D33" s="28">
        <f t="shared" ref="D33:F33" si="0">SUM(D24:D32)</f>
        <v>973</v>
      </c>
      <c r="E33" s="28">
        <f>SUM(E24:E32)</f>
        <v>1012</v>
      </c>
      <c r="F33" s="28">
        <f t="shared" si="0"/>
        <v>970</v>
      </c>
      <c r="G33" s="28">
        <f>SUM(G24:G32)</f>
        <v>70</v>
      </c>
      <c r="H33" s="29">
        <f>SUM(H24:H32)</f>
        <v>2500</v>
      </c>
      <c r="I33" s="27">
        <f>SUM(I24:I32)</f>
        <v>600</v>
      </c>
    </row>
    <row r="34" spans="2:10" ht="20.25" customHeight="1">
      <c r="B34" s="1" t="s">
        <v>144</v>
      </c>
    </row>
    <row r="35" spans="2:10" ht="20.25" customHeight="1">
      <c r="B35" s="1" t="s">
        <v>93</v>
      </c>
    </row>
    <row r="36" spans="2:10" ht="20.25" customHeight="1">
      <c r="B36" s="1" t="s">
        <v>94</v>
      </c>
    </row>
    <row r="37" spans="2:10" ht="20.25" customHeight="1">
      <c r="B37" s="1" t="s">
        <v>90</v>
      </c>
    </row>
    <row r="38" spans="2:10" ht="20.25" customHeight="1">
      <c r="B38" s="84" t="s">
        <v>194</v>
      </c>
      <c r="C38" s="84"/>
      <c r="D38" s="84"/>
      <c r="E38" s="84"/>
      <c r="F38" s="84"/>
      <c r="G38" s="84"/>
      <c r="H38" s="84"/>
      <c r="I38" s="84"/>
      <c r="J38" s="84"/>
    </row>
    <row r="39" spans="2:10" ht="20.25" customHeight="1">
      <c r="B39" s="84"/>
      <c r="C39" s="84"/>
      <c r="D39" s="84"/>
      <c r="E39" s="84"/>
      <c r="F39" s="84"/>
      <c r="G39" s="84"/>
      <c r="H39" s="84"/>
      <c r="I39" s="84"/>
      <c r="J39" s="84"/>
    </row>
    <row r="40" spans="2:10">
      <c r="B40" s="3" t="s">
        <v>146</v>
      </c>
      <c r="C40" s="18"/>
      <c r="D40" s="30"/>
      <c r="E40" s="31" t="s">
        <v>74</v>
      </c>
      <c r="F40" s="32"/>
    </row>
    <row r="41" spans="2:10">
      <c r="B41" s="89" t="s">
        <v>0</v>
      </c>
      <c r="C41" s="110" t="s">
        <v>69</v>
      </c>
      <c r="D41" s="110" t="s">
        <v>75</v>
      </c>
      <c r="E41" s="111" t="s">
        <v>76</v>
      </c>
    </row>
    <row r="42" spans="2:10">
      <c r="B42" s="90"/>
      <c r="C42" s="110"/>
      <c r="D42" s="110"/>
      <c r="E42" s="111"/>
    </row>
    <row r="43" spans="2:10">
      <c r="B43" s="90"/>
      <c r="C43" s="16" t="s">
        <v>70</v>
      </c>
      <c r="D43" s="16" t="s">
        <v>70</v>
      </c>
      <c r="E43" s="33" t="s">
        <v>70</v>
      </c>
    </row>
    <row r="44" spans="2:10">
      <c r="B44" s="91"/>
      <c r="C44" s="18" t="s">
        <v>71</v>
      </c>
      <c r="D44" s="18" t="s">
        <v>72</v>
      </c>
      <c r="E44" s="3" t="s">
        <v>73</v>
      </c>
    </row>
    <row r="45" spans="2:10" ht="26.25" customHeight="1">
      <c r="B45" s="20" t="str">
        <f>IF(B24="","",B24)</f>
        <v>かんきつ</v>
      </c>
      <c r="C45" s="34">
        <v>35</v>
      </c>
      <c r="D45" s="34">
        <v>10</v>
      </c>
      <c r="E45" s="35">
        <v>30</v>
      </c>
    </row>
    <row r="46" spans="2:10" ht="26.25" customHeight="1">
      <c r="B46" s="20" t="str">
        <f t="shared" ref="B46:B51" si="1">IF(B25="","",B25)</f>
        <v>ぶどう</v>
      </c>
      <c r="C46" s="34">
        <v>18</v>
      </c>
      <c r="D46" s="34">
        <v>10</v>
      </c>
      <c r="E46" s="35">
        <v>15</v>
      </c>
    </row>
    <row r="47" spans="2:10" ht="26.25" customHeight="1">
      <c r="B47" s="20" t="str">
        <f t="shared" si="1"/>
        <v>キウイ</v>
      </c>
      <c r="C47" s="34">
        <v>22</v>
      </c>
      <c r="D47" s="34">
        <v>5</v>
      </c>
      <c r="E47" s="35">
        <v>20</v>
      </c>
    </row>
    <row r="48" spans="2:10" ht="26.25" customHeight="1">
      <c r="B48" s="20" t="str">
        <f t="shared" si="1"/>
        <v>なし</v>
      </c>
      <c r="C48" s="34">
        <v>10</v>
      </c>
      <c r="D48" s="34">
        <v>5</v>
      </c>
      <c r="E48" s="35">
        <v>10</v>
      </c>
    </row>
    <row r="49" spans="2:10" ht="26.25" customHeight="1">
      <c r="B49" s="26" t="s">
        <v>169</v>
      </c>
      <c r="C49" s="34"/>
      <c r="D49" s="34"/>
      <c r="E49" s="35"/>
    </row>
    <row r="50" spans="2:10" ht="26.25" hidden="1" customHeight="1">
      <c r="B50" s="20" t="str">
        <f t="shared" si="1"/>
        <v/>
      </c>
      <c r="C50" s="34"/>
      <c r="D50" s="34"/>
      <c r="E50" s="35"/>
    </row>
    <row r="51" spans="2:10" ht="26.25" hidden="1" customHeight="1">
      <c r="B51" s="20" t="str">
        <f t="shared" si="1"/>
        <v/>
      </c>
      <c r="C51" s="34"/>
      <c r="D51" s="34"/>
      <c r="E51" s="35"/>
    </row>
    <row r="52" spans="2:10" ht="26.25" customHeight="1">
      <c r="B52" s="20" t="str">
        <f>IF(B31="","",B31)</f>
        <v/>
      </c>
      <c r="C52" s="34"/>
      <c r="D52" s="34"/>
      <c r="E52" s="35"/>
    </row>
    <row r="53" spans="2:10" ht="26.25" customHeight="1">
      <c r="B53" s="26"/>
      <c r="C53" s="34"/>
      <c r="D53" s="34"/>
      <c r="E53" s="35"/>
    </row>
    <row r="54" spans="2:10">
      <c r="B54" s="20" t="s">
        <v>1</v>
      </c>
      <c r="C54" s="36">
        <f>SUM(C45:C53)</f>
        <v>85</v>
      </c>
      <c r="D54" s="36">
        <f>SUM(D45:D53)</f>
        <v>30</v>
      </c>
      <c r="E54" s="37">
        <f t="shared" ref="E54" si="2">SUM(E45:E53)</f>
        <v>75</v>
      </c>
    </row>
    <row r="55" spans="2:10">
      <c r="B55" s="27" t="s">
        <v>98</v>
      </c>
      <c r="C55" s="38">
        <v>85</v>
      </c>
      <c r="D55" s="38">
        <v>30</v>
      </c>
      <c r="E55" s="39">
        <v>75</v>
      </c>
    </row>
    <row r="56" spans="2:10">
      <c r="B56" s="1" t="s">
        <v>91</v>
      </c>
      <c r="C56" s="32"/>
      <c r="D56" s="32"/>
      <c r="E56" s="32"/>
      <c r="F56" s="32"/>
    </row>
    <row r="57" spans="2:10">
      <c r="B57" s="1" t="s">
        <v>96</v>
      </c>
      <c r="C57" s="32"/>
      <c r="D57" s="32"/>
      <c r="E57" s="32"/>
      <c r="F57" s="32"/>
    </row>
    <row r="58" spans="2:10">
      <c r="B58" s="1" t="s">
        <v>92</v>
      </c>
      <c r="C58" s="32"/>
      <c r="D58" s="32"/>
      <c r="E58" s="32"/>
      <c r="F58" s="32"/>
    </row>
    <row r="59" spans="2:10">
      <c r="B59" s="1" t="s">
        <v>97</v>
      </c>
      <c r="C59" s="32"/>
      <c r="D59" s="32"/>
      <c r="E59" s="32"/>
      <c r="F59" s="32"/>
    </row>
    <row r="60" spans="2:10">
      <c r="B60" s="70" t="s">
        <v>170</v>
      </c>
      <c r="C60" s="70"/>
      <c r="D60" s="70"/>
      <c r="E60" s="70"/>
      <c r="F60" s="70"/>
      <c r="G60" s="70"/>
      <c r="H60" s="70"/>
      <c r="I60" s="70"/>
      <c r="J60" s="70"/>
    </row>
    <row r="61" spans="2:10">
      <c r="B61" s="70" t="s">
        <v>171</v>
      </c>
      <c r="C61" s="70"/>
      <c r="D61" s="70"/>
      <c r="E61" s="70"/>
      <c r="F61" s="70"/>
      <c r="G61" s="70"/>
      <c r="H61" s="70"/>
      <c r="I61" s="70"/>
      <c r="J61" s="70"/>
    </row>
    <row r="62" spans="2:10">
      <c r="B62" s="3" t="s">
        <v>146</v>
      </c>
      <c r="C62" s="32"/>
      <c r="D62" s="32"/>
      <c r="E62" s="32"/>
      <c r="F62" s="32"/>
    </row>
    <row r="63" spans="2:10" ht="14.25" customHeight="1">
      <c r="B63" s="103" t="s">
        <v>159</v>
      </c>
      <c r="C63" s="92" t="s">
        <v>105</v>
      </c>
      <c r="D63" s="93"/>
      <c r="E63" s="93"/>
      <c r="F63" s="94"/>
      <c r="H63" s="3" t="s">
        <v>145</v>
      </c>
      <c r="I63" s="3" t="s">
        <v>145</v>
      </c>
    </row>
    <row r="64" spans="2:10" ht="14.25" customHeight="1">
      <c r="B64" s="104"/>
      <c r="C64" s="95"/>
      <c r="D64" s="96"/>
      <c r="E64" s="96"/>
      <c r="F64" s="97"/>
      <c r="H64" s="106" t="s">
        <v>102</v>
      </c>
      <c r="I64" s="108" t="s">
        <v>141</v>
      </c>
      <c r="J64" s="40"/>
    </row>
    <row r="65" spans="2:13">
      <c r="B65" s="104"/>
      <c r="C65" s="98" t="s">
        <v>103</v>
      </c>
      <c r="D65" s="99"/>
      <c r="E65" s="98" t="s">
        <v>104</v>
      </c>
      <c r="F65" s="99"/>
      <c r="H65" s="107"/>
      <c r="I65" s="109"/>
      <c r="J65" s="40"/>
    </row>
    <row r="66" spans="2:13" ht="33" customHeight="1">
      <c r="B66" s="105"/>
      <c r="C66" s="41" t="s">
        <v>150</v>
      </c>
      <c r="D66" s="3" t="s">
        <v>99</v>
      </c>
      <c r="E66" s="41" t="s">
        <v>150</v>
      </c>
      <c r="F66" s="3" t="s">
        <v>99</v>
      </c>
      <c r="H66" s="107"/>
      <c r="I66" s="109"/>
    </row>
    <row r="67" spans="2:13" ht="24" customHeight="1" thickBot="1">
      <c r="B67" s="20" t="s">
        <v>165</v>
      </c>
      <c r="C67" s="42">
        <v>100</v>
      </c>
      <c r="D67" s="43"/>
      <c r="E67" s="42">
        <v>110</v>
      </c>
      <c r="F67" s="43"/>
      <c r="H67" s="75" t="s">
        <v>172</v>
      </c>
      <c r="I67" s="75" t="s">
        <v>173</v>
      </c>
    </row>
    <row r="68" spans="2:13" ht="24" customHeight="1" thickBot="1">
      <c r="B68" s="20" t="s">
        <v>166</v>
      </c>
      <c r="C68" s="42">
        <v>100</v>
      </c>
      <c r="D68" s="43"/>
      <c r="E68" s="42">
        <v>110</v>
      </c>
      <c r="F68" s="43">
        <v>20</v>
      </c>
      <c r="L68" s="45" t="s">
        <v>121</v>
      </c>
      <c r="M68" s="46" t="s">
        <v>122</v>
      </c>
    </row>
    <row r="69" spans="2:13" ht="24" customHeight="1">
      <c r="B69" s="20" t="s">
        <v>167</v>
      </c>
      <c r="C69" s="42">
        <v>100</v>
      </c>
      <c r="D69" s="43"/>
      <c r="E69" s="42">
        <v>110</v>
      </c>
      <c r="F69" s="43"/>
      <c r="H69" s="3" t="s">
        <v>146</v>
      </c>
      <c r="I69" s="3" t="s">
        <v>145</v>
      </c>
      <c r="L69" s="47" t="s">
        <v>123</v>
      </c>
      <c r="M69" s="48" t="s">
        <v>129</v>
      </c>
    </row>
    <row r="70" spans="2:13" ht="24" customHeight="1">
      <c r="B70" s="20" t="s">
        <v>168</v>
      </c>
      <c r="C70" s="42">
        <v>100</v>
      </c>
      <c r="D70" s="43">
        <v>5</v>
      </c>
      <c r="E70" s="42">
        <v>110</v>
      </c>
      <c r="F70" s="43">
        <v>5</v>
      </c>
      <c r="H70" s="49" t="s">
        <v>142</v>
      </c>
      <c r="I70" s="50"/>
      <c r="J70" s="51"/>
      <c r="L70" s="47" t="s">
        <v>124</v>
      </c>
      <c r="M70" s="48" t="s">
        <v>130</v>
      </c>
    </row>
    <row r="71" spans="2:13" ht="24" customHeight="1">
      <c r="B71" s="20"/>
      <c r="C71" s="42"/>
      <c r="D71" s="43"/>
      <c r="E71" s="42"/>
      <c r="F71" s="43"/>
      <c r="H71" s="100"/>
      <c r="I71" s="101"/>
      <c r="J71" s="102"/>
      <c r="L71" s="47" t="s">
        <v>125</v>
      </c>
      <c r="M71" s="48" t="s">
        <v>131</v>
      </c>
    </row>
    <row r="72" spans="2:13" ht="24" customHeight="1">
      <c r="B72" s="20"/>
      <c r="C72" s="42"/>
      <c r="D72" s="43"/>
      <c r="E72" s="42"/>
      <c r="F72" s="43"/>
      <c r="H72" s="52" t="s">
        <v>119</v>
      </c>
      <c r="I72" s="53" t="s">
        <v>161</v>
      </c>
      <c r="J72" s="54"/>
      <c r="L72" s="47" t="s">
        <v>126</v>
      </c>
      <c r="M72" s="48" t="s">
        <v>132</v>
      </c>
    </row>
    <row r="73" spans="2:13" ht="24" customHeight="1">
      <c r="B73" s="20"/>
      <c r="C73" s="42"/>
      <c r="D73" s="43"/>
      <c r="E73" s="42"/>
      <c r="F73" s="43"/>
      <c r="H73" s="55"/>
      <c r="I73" s="56"/>
      <c r="J73" s="50"/>
      <c r="L73" s="47" t="s">
        <v>127</v>
      </c>
      <c r="M73" s="48" t="s">
        <v>133</v>
      </c>
    </row>
    <row r="74" spans="2:13" ht="24" customHeight="1" thickBot="1">
      <c r="B74" s="20"/>
      <c r="C74" s="42"/>
      <c r="D74" s="43"/>
      <c r="E74" s="42"/>
      <c r="F74" s="43"/>
      <c r="H74" s="3" t="s">
        <v>145</v>
      </c>
      <c r="L74" s="57" t="s">
        <v>128</v>
      </c>
      <c r="M74" s="58" t="s">
        <v>134</v>
      </c>
    </row>
    <row r="75" spans="2:13" ht="24" customHeight="1">
      <c r="B75" s="20"/>
      <c r="C75" s="42"/>
      <c r="D75" s="43"/>
      <c r="E75" s="42"/>
      <c r="F75" s="43"/>
      <c r="G75" s="59" t="s">
        <v>100</v>
      </c>
      <c r="H75" s="33" t="s">
        <v>101</v>
      </c>
    </row>
    <row r="76" spans="2:13" ht="24" customHeight="1">
      <c r="B76" s="20" t="s">
        <v>1</v>
      </c>
      <c r="C76" s="60">
        <f>SUM(C67:C75)</f>
        <v>400</v>
      </c>
      <c r="D76" s="61">
        <f>SUM(D67:D75)</f>
        <v>5</v>
      </c>
      <c r="E76" s="60">
        <f>SUM(E67:E75)</f>
        <v>440</v>
      </c>
      <c r="F76" s="61">
        <f>SUM(F67:F75)</f>
        <v>25</v>
      </c>
      <c r="G76" s="62">
        <f>(D76+F76)/(C76+E76)</f>
        <v>3.5714285714285712E-2</v>
      </c>
      <c r="H76" s="63">
        <v>6</v>
      </c>
    </row>
    <row r="77" spans="2:13" ht="14.25" customHeight="1">
      <c r="B77" s="84" t="s">
        <v>151</v>
      </c>
      <c r="C77" s="84"/>
      <c r="D77" s="84"/>
      <c r="E77" s="84"/>
      <c r="F77" s="84"/>
      <c r="G77" s="84"/>
      <c r="H77" s="84"/>
      <c r="I77" s="84"/>
      <c r="J77" s="84"/>
    </row>
    <row r="78" spans="2:13">
      <c r="B78" s="84"/>
      <c r="C78" s="84"/>
      <c r="D78" s="84"/>
      <c r="E78" s="84"/>
      <c r="F78" s="84"/>
      <c r="G78" s="84"/>
      <c r="H78" s="84"/>
      <c r="I78" s="84"/>
      <c r="J78" s="84"/>
    </row>
    <row r="79" spans="2:13" ht="14.25" customHeight="1">
      <c r="B79" s="84" t="s">
        <v>115</v>
      </c>
      <c r="C79" s="84"/>
      <c r="D79" s="84"/>
      <c r="E79" s="84"/>
      <c r="F79" s="84"/>
      <c r="G79" s="84"/>
      <c r="H79" s="84"/>
      <c r="I79" s="84"/>
      <c r="J79" s="84"/>
    </row>
    <row r="80" spans="2:13">
      <c r="B80" s="84"/>
      <c r="C80" s="84"/>
      <c r="D80" s="84"/>
      <c r="E80" s="84"/>
      <c r="F80" s="84"/>
      <c r="G80" s="84"/>
      <c r="H80" s="84"/>
      <c r="I80" s="84"/>
      <c r="J80" s="84"/>
    </row>
    <row r="81" spans="2:13" ht="14.25" customHeight="1">
      <c r="B81" s="3" t="s">
        <v>146</v>
      </c>
      <c r="C81" s="64"/>
      <c r="D81" s="64"/>
      <c r="E81" s="64"/>
      <c r="F81" s="64"/>
      <c r="G81" s="64"/>
      <c r="H81" s="64"/>
    </row>
    <row r="82" spans="2:13" ht="15" thickBot="1">
      <c r="B82" s="89" t="s">
        <v>0</v>
      </c>
      <c r="C82" s="92" t="s">
        <v>111</v>
      </c>
      <c r="D82" s="93"/>
      <c r="E82" s="93"/>
      <c r="F82" s="94"/>
    </row>
    <row r="83" spans="2:13" ht="33" customHeight="1" thickBot="1">
      <c r="B83" s="90"/>
      <c r="C83" s="95"/>
      <c r="D83" s="96"/>
      <c r="E83" s="96"/>
      <c r="F83" s="97"/>
      <c r="L83" s="45" t="s">
        <v>121</v>
      </c>
      <c r="M83" s="46" t="s">
        <v>122</v>
      </c>
    </row>
    <row r="84" spans="2:13" ht="26.25" customHeight="1">
      <c r="B84" s="91"/>
      <c r="C84" s="65" t="s">
        <v>109</v>
      </c>
      <c r="D84" s="65" t="s">
        <v>108</v>
      </c>
      <c r="E84" s="65" t="s">
        <v>107</v>
      </c>
      <c r="F84" s="3" t="s">
        <v>106</v>
      </c>
      <c r="L84" s="66" t="s">
        <v>135</v>
      </c>
      <c r="M84" s="67" t="s">
        <v>129</v>
      </c>
    </row>
    <row r="85" spans="2:13" ht="24" customHeight="1">
      <c r="B85" s="20" t="s">
        <v>165</v>
      </c>
      <c r="C85" s="42">
        <v>0.5</v>
      </c>
      <c r="D85" s="43"/>
      <c r="E85" s="42"/>
      <c r="F85" s="43"/>
      <c r="H85" s="3" t="s">
        <v>146</v>
      </c>
      <c r="I85" s="3" t="s">
        <v>145</v>
      </c>
      <c r="L85" s="47" t="s">
        <v>136</v>
      </c>
      <c r="M85" s="48" t="s">
        <v>130</v>
      </c>
    </row>
    <row r="86" spans="2:13" ht="24" customHeight="1">
      <c r="B86" s="20" t="s">
        <v>166</v>
      </c>
      <c r="C86" s="42"/>
      <c r="D86" s="43">
        <v>1</v>
      </c>
      <c r="E86" s="42"/>
      <c r="F86" s="43"/>
      <c r="H86" s="49" t="s">
        <v>142</v>
      </c>
      <c r="I86" s="50"/>
      <c r="J86" s="51"/>
      <c r="L86" s="47" t="s">
        <v>137</v>
      </c>
      <c r="M86" s="48" t="s">
        <v>131</v>
      </c>
    </row>
    <row r="87" spans="2:13" ht="24" customHeight="1">
      <c r="B87" s="20" t="s">
        <v>167</v>
      </c>
      <c r="C87" s="42"/>
      <c r="D87" s="43"/>
      <c r="E87" s="42">
        <v>0.5</v>
      </c>
      <c r="F87" s="43"/>
      <c r="H87" s="86"/>
      <c r="I87" s="87"/>
      <c r="J87" s="88"/>
      <c r="L87" s="47" t="s">
        <v>138</v>
      </c>
      <c r="M87" s="48" t="s">
        <v>132</v>
      </c>
    </row>
    <row r="88" spans="2:13" ht="24" customHeight="1">
      <c r="B88" s="20" t="s">
        <v>168</v>
      </c>
      <c r="C88" s="42"/>
      <c r="D88" s="43"/>
      <c r="E88" s="42"/>
      <c r="F88" s="43">
        <v>0.75</v>
      </c>
      <c r="H88" s="52" t="s">
        <v>119</v>
      </c>
      <c r="I88" s="53" t="s">
        <v>161</v>
      </c>
      <c r="J88" s="54"/>
      <c r="L88" s="47" t="s">
        <v>139</v>
      </c>
      <c r="M88" s="48" t="s">
        <v>133</v>
      </c>
    </row>
    <row r="89" spans="2:13" ht="24" customHeight="1" thickBot="1">
      <c r="B89" s="20"/>
      <c r="C89" s="42"/>
      <c r="D89" s="43"/>
      <c r="E89" s="42"/>
      <c r="F89" s="43"/>
      <c r="L89" s="57" t="s">
        <v>140</v>
      </c>
      <c r="M89" s="58" t="s">
        <v>134</v>
      </c>
    </row>
    <row r="90" spans="2:13" ht="24" customHeight="1">
      <c r="B90" s="20"/>
      <c r="C90" s="42"/>
      <c r="D90" s="43"/>
      <c r="E90" s="42"/>
      <c r="F90" s="43"/>
    </row>
    <row r="91" spans="2:13" ht="24" customHeight="1">
      <c r="B91" s="20"/>
      <c r="C91" s="42"/>
      <c r="D91" s="43"/>
      <c r="E91" s="42"/>
      <c r="F91" s="43"/>
      <c r="H91" s="3" t="s">
        <v>145</v>
      </c>
    </row>
    <row r="92" spans="2:13" ht="24" customHeight="1">
      <c r="B92" s="20"/>
      <c r="C92" s="42"/>
      <c r="D92" s="43"/>
      <c r="E92" s="42"/>
      <c r="F92" s="43"/>
      <c r="G92" s="33" t="s">
        <v>112</v>
      </c>
      <c r="H92" s="33" t="s">
        <v>110</v>
      </c>
    </row>
    <row r="93" spans="2:13" ht="24" customHeight="1">
      <c r="B93" s="20" t="s">
        <v>1</v>
      </c>
      <c r="C93" s="60">
        <f>SUM(C85:C92)</f>
        <v>0.5</v>
      </c>
      <c r="D93" s="61">
        <f>SUM(D85:D92)</f>
        <v>1</v>
      </c>
      <c r="E93" s="60">
        <f>SUM(E85:E92)</f>
        <v>0.5</v>
      </c>
      <c r="F93" s="61">
        <f>SUM(F85:F92)</f>
        <v>0.75</v>
      </c>
      <c r="G93" s="68">
        <f>SUM(C93:F93)</f>
        <v>2.75</v>
      </c>
      <c r="H93" s="63">
        <v>4</v>
      </c>
    </row>
    <row r="94" spans="2:13" ht="14.25" customHeight="1">
      <c r="B94" s="84" t="s">
        <v>116</v>
      </c>
      <c r="C94" s="84"/>
      <c r="D94" s="84"/>
      <c r="E94" s="84"/>
      <c r="F94" s="84"/>
      <c r="G94" s="84"/>
      <c r="H94" s="84"/>
      <c r="I94" s="84"/>
      <c r="J94" s="84"/>
    </row>
    <row r="95" spans="2:13">
      <c r="B95" s="84"/>
      <c r="C95" s="84"/>
      <c r="D95" s="84"/>
      <c r="E95" s="84"/>
      <c r="F95" s="84"/>
      <c r="G95" s="84"/>
      <c r="H95" s="84"/>
      <c r="I95" s="84"/>
      <c r="J95" s="84"/>
    </row>
    <row r="96" spans="2:13" ht="14.25" customHeight="1">
      <c r="B96" s="84" t="s">
        <v>118</v>
      </c>
      <c r="C96" s="84"/>
      <c r="D96" s="84"/>
      <c r="E96" s="84"/>
      <c r="F96" s="84"/>
      <c r="G96" s="84"/>
      <c r="H96" s="84"/>
      <c r="I96" s="84"/>
      <c r="J96" s="84"/>
    </row>
    <row r="97" spans="2:13">
      <c r="B97" s="84"/>
      <c r="C97" s="84"/>
      <c r="D97" s="84"/>
      <c r="E97" s="84"/>
      <c r="F97" s="84"/>
      <c r="G97" s="84"/>
      <c r="H97" s="84"/>
      <c r="I97" s="84"/>
      <c r="J97" s="84"/>
    </row>
    <row r="98" spans="2:13" ht="14.25" customHeight="1">
      <c r="B98" s="3" t="s">
        <v>146</v>
      </c>
    </row>
    <row r="99" spans="2:13" ht="15" thickBot="1">
      <c r="B99" s="89" t="s">
        <v>0</v>
      </c>
      <c r="C99" s="92" t="s">
        <v>114</v>
      </c>
      <c r="D99" s="93"/>
      <c r="E99" s="93"/>
      <c r="F99" s="94"/>
    </row>
    <row r="100" spans="2:13" ht="33" customHeight="1" thickBot="1">
      <c r="B100" s="90"/>
      <c r="C100" s="95"/>
      <c r="D100" s="96"/>
      <c r="E100" s="96"/>
      <c r="F100" s="97"/>
      <c r="L100" s="45" t="s">
        <v>121</v>
      </c>
      <c r="M100" s="46" t="s">
        <v>122</v>
      </c>
    </row>
    <row r="101" spans="2:13" ht="26.25" customHeight="1">
      <c r="B101" s="91"/>
      <c r="C101" s="65" t="s">
        <v>109</v>
      </c>
      <c r="D101" s="65" t="s">
        <v>108</v>
      </c>
      <c r="E101" s="65" t="s">
        <v>107</v>
      </c>
      <c r="F101" s="3" t="s">
        <v>106</v>
      </c>
      <c r="L101" s="66" t="s">
        <v>135</v>
      </c>
      <c r="M101" s="67" t="s">
        <v>129</v>
      </c>
    </row>
    <row r="102" spans="2:13" ht="24" customHeight="1">
      <c r="B102" s="20" t="s">
        <v>165</v>
      </c>
      <c r="C102" s="42"/>
      <c r="D102" s="43"/>
      <c r="E102" s="42"/>
      <c r="F102" s="43"/>
      <c r="H102" s="3" t="s">
        <v>146</v>
      </c>
      <c r="I102" s="3" t="s">
        <v>145</v>
      </c>
      <c r="L102" s="47" t="s">
        <v>136</v>
      </c>
      <c r="M102" s="48" t="s">
        <v>130</v>
      </c>
    </row>
    <row r="103" spans="2:13" ht="24" customHeight="1">
      <c r="B103" s="20" t="s">
        <v>166</v>
      </c>
      <c r="C103" s="42"/>
      <c r="D103" s="43">
        <v>0.5</v>
      </c>
      <c r="E103" s="42"/>
      <c r="F103" s="43"/>
      <c r="H103" s="49" t="s">
        <v>142</v>
      </c>
      <c r="I103" s="50"/>
      <c r="J103" s="51"/>
      <c r="L103" s="47" t="s">
        <v>137</v>
      </c>
      <c r="M103" s="48" t="s">
        <v>131</v>
      </c>
    </row>
    <row r="104" spans="2:13" ht="24" customHeight="1">
      <c r="B104" s="20" t="s">
        <v>167</v>
      </c>
      <c r="C104" s="42"/>
      <c r="D104" s="43"/>
      <c r="E104" s="42">
        <v>0.5</v>
      </c>
      <c r="F104" s="43"/>
      <c r="H104" s="86"/>
      <c r="I104" s="87"/>
      <c r="J104" s="88"/>
      <c r="L104" s="47" t="s">
        <v>138</v>
      </c>
      <c r="M104" s="48" t="s">
        <v>132</v>
      </c>
    </row>
    <row r="105" spans="2:13" ht="24" customHeight="1">
      <c r="B105" s="20" t="s">
        <v>168</v>
      </c>
      <c r="C105" s="42"/>
      <c r="D105" s="43"/>
      <c r="E105" s="42"/>
      <c r="F105" s="43">
        <v>0.75</v>
      </c>
      <c r="H105" s="52" t="s">
        <v>119</v>
      </c>
      <c r="I105" s="53" t="s">
        <v>161</v>
      </c>
      <c r="J105" s="54"/>
      <c r="L105" s="47" t="s">
        <v>139</v>
      </c>
      <c r="M105" s="48" t="s">
        <v>133</v>
      </c>
    </row>
    <row r="106" spans="2:13" ht="24" customHeight="1" thickBot="1">
      <c r="B106" s="20"/>
      <c r="C106" s="42"/>
      <c r="D106" s="43"/>
      <c r="E106" s="42"/>
      <c r="F106" s="43"/>
      <c r="L106" s="57" t="s">
        <v>140</v>
      </c>
      <c r="M106" s="58" t="s">
        <v>134</v>
      </c>
    </row>
    <row r="107" spans="2:13" ht="24" customHeight="1">
      <c r="B107" s="20"/>
      <c r="C107" s="42"/>
      <c r="D107" s="43"/>
      <c r="E107" s="42"/>
      <c r="F107" s="43"/>
    </row>
    <row r="108" spans="2:13" ht="24" customHeight="1">
      <c r="B108" s="20"/>
      <c r="C108" s="42"/>
      <c r="D108" s="43"/>
      <c r="E108" s="42"/>
      <c r="F108" s="43"/>
      <c r="H108" s="3" t="s">
        <v>145</v>
      </c>
    </row>
    <row r="109" spans="2:13" ht="24" customHeight="1">
      <c r="B109" s="20"/>
      <c r="C109" s="42"/>
      <c r="D109" s="43"/>
      <c r="E109" s="42"/>
      <c r="F109" s="43"/>
      <c r="G109" s="33" t="s">
        <v>112</v>
      </c>
      <c r="H109" s="33" t="s">
        <v>113</v>
      </c>
    </row>
    <row r="110" spans="2:13" ht="24" customHeight="1">
      <c r="B110" s="20" t="s">
        <v>1</v>
      </c>
      <c r="C110" s="60">
        <f>SUM(C102:C109)</f>
        <v>0</v>
      </c>
      <c r="D110" s="61">
        <f>SUM(D102:D109)</f>
        <v>0.5</v>
      </c>
      <c r="E110" s="60">
        <f>SUM(E102:E109)</f>
        <v>0.5</v>
      </c>
      <c r="F110" s="61">
        <f>SUM(F102:F109)</f>
        <v>0.75</v>
      </c>
      <c r="G110" s="68">
        <f>SUM(C110:F110)</f>
        <v>1.75</v>
      </c>
      <c r="H110" s="63">
        <v>2</v>
      </c>
    </row>
    <row r="111" spans="2:13" ht="14.25" customHeight="1">
      <c r="B111" s="84" t="s">
        <v>117</v>
      </c>
      <c r="C111" s="84"/>
      <c r="D111" s="84"/>
      <c r="E111" s="84"/>
      <c r="F111" s="84"/>
      <c r="G111" s="84"/>
      <c r="H111" s="84"/>
      <c r="I111" s="84"/>
      <c r="J111" s="84"/>
    </row>
    <row r="112" spans="2:13" ht="14.25" customHeight="1">
      <c r="B112" s="84"/>
      <c r="C112" s="84"/>
      <c r="D112" s="84"/>
      <c r="E112" s="84"/>
      <c r="F112" s="84"/>
      <c r="G112" s="84"/>
      <c r="H112" s="84"/>
      <c r="I112" s="84"/>
      <c r="J112" s="84"/>
    </row>
    <row r="113" spans="1:10" ht="14.25" customHeight="1">
      <c r="B113" s="85" t="s">
        <v>157</v>
      </c>
      <c r="C113" s="85"/>
      <c r="D113" s="85"/>
      <c r="E113" s="85"/>
      <c r="F113" s="85"/>
      <c r="G113" s="85"/>
      <c r="H113" s="85"/>
      <c r="I113" s="85"/>
      <c r="J113" s="85"/>
    </row>
    <row r="114" spans="1:10">
      <c r="B114" s="85"/>
      <c r="C114" s="85"/>
      <c r="D114" s="85"/>
      <c r="E114" s="85"/>
      <c r="F114" s="85"/>
      <c r="G114" s="85"/>
      <c r="H114" s="85"/>
      <c r="I114" s="85"/>
      <c r="J114" s="85"/>
    </row>
    <row r="115" spans="1:10">
      <c r="B115" s="85"/>
      <c r="C115" s="85"/>
      <c r="D115" s="85"/>
      <c r="E115" s="85"/>
      <c r="F115" s="85"/>
      <c r="G115" s="85"/>
      <c r="H115" s="85"/>
      <c r="I115" s="85"/>
      <c r="J115" s="85"/>
    </row>
    <row r="116" spans="1:10">
      <c r="B116" s="85"/>
      <c r="C116" s="85"/>
      <c r="D116" s="85"/>
      <c r="E116" s="85"/>
      <c r="F116" s="85"/>
      <c r="G116" s="85"/>
      <c r="H116" s="85"/>
      <c r="I116" s="85"/>
      <c r="J116" s="85"/>
    </row>
    <row r="117" spans="1:10">
      <c r="B117" s="76"/>
      <c r="C117" s="76"/>
      <c r="D117" s="76"/>
      <c r="E117" s="76"/>
      <c r="F117" s="76"/>
      <c r="G117" s="76"/>
      <c r="H117" s="76"/>
      <c r="I117" s="76"/>
      <c r="J117" s="76"/>
    </row>
    <row r="118" spans="1:10">
      <c r="B118" s="76"/>
      <c r="C118" s="76"/>
      <c r="D118" s="76"/>
      <c r="E118" s="76"/>
      <c r="F118" s="76"/>
      <c r="G118" s="76"/>
      <c r="H118" s="76"/>
      <c r="I118" s="76"/>
      <c r="J118" s="76"/>
    </row>
    <row r="119" spans="1:10" s="77" customFormat="1" ht="20.100000000000001" customHeight="1">
      <c r="A119" s="74" t="s">
        <v>45</v>
      </c>
      <c r="C119" s="78"/>
      <c r="D119" s="78"/>
      <c r="E119" s="78"/>
      <c r="F119" s="78"/>
      <c r="J119" s="79"/>
    </row>
    <row r="120" spans="1:10" s="79" customFormat="1" ht="20.100000000000001" customHeight="1">
      <c r="A120" s="74" t="s">
        <v>51</v>
      </c>
    </row>
    <row r="121" spans="1:10" s="79" customFormat="1" ht="20.100000000000001" customHeight="1"/>
    <row r="122" spans="1:10" s="79" customFormat="1" ht="20.100000000000001" customHeight="1">
      <c r="B122" s="79" t="s">
        <v>16</v>
      </c>
    </row>
    <row r="123" spans="1:10" s="79" customFormat="1" ht="20.100000000000001" customHeight="1">
      <c r="B123" s="79" t="s">
        <v>17</v>
      </c>
    </row>
    <row r="124" spans="1:10" s="79" customFormat="1" ht="20.100000000000001" customHeight="1">
      <c r="B124" s="79" t="s">
        <v>18</v>
      </c>
    </row>
    <row r="125" spans="1:10" s="79" customFormat="1" ht="20.100000000000001" customHeight="1">
      <c r="B125" s="79" t="s">
        <v>19</v>
      </c>
    </row>
    <row r="126" spans="1:10" s="79" customFormat="1" ht="20.100000000000001" customHeight="1"/>
    <row r="127" spans="1:10" s="79" customFormat="1" ht="20.100000000000001" customHeight="1">
      <c r="B127" s="79" t="s">
        <v>13</v>
      </c>
    </row>
    <row r="128" spans="1:10" s="79" customFormat="1" ht="20.100000000000001" customHeight="1">
      <c r="B128" s="79" t="s">
        <v>22</v>
      </c>
      <c r="C128" s="79">
        <v>973</v>
      </c>
      <c r="F128" s="79" t="s">
        <v>20</v>
      </c>
    </row>
    <row r="129" spans="1:6" s="79" customFormat="1" ht="20.100000000000001" customHeight="1">
      <c r="B129" s="79" t="s">
        <v>21</v>
      </c>
      <c r="C129" s="80">
        <v>1025</v>
      </c>
      <c r="F129" s="79" t="s">
        <v>20</v>
      </c>
    </row>
    <row r="130" spans="1:6" s="79" customFormat="1" ht="20.100000000000001" customHeight="1">
      <c r="B130" s="79" t="s">
        <v>23</v>
      </c>
      <c r="C130" s="79">
        <v>970</v>
      </c>
    </row>
    <row r="131" spans="1:6" s="79" customFormat="1" ht="20.100000000000001" customHeight="1">
      <c r="B131" s="79" t="s">
        <v>24</v>
      </c>
      <c r="C131" s="80">
        <v>1012</v>
      </c>
      <c r="D131" s="79" t="s">
        <v>25</v>
      </c>
      <c r="E131" s="79" t="s">
        <v>34</v>
      </c>
    </row>
    <row r="132" spans="1:6" s="79" customFormat="1" ht="20.100000000000001" customHeight="1"/>
    <row r="133" spans="1:6" s="79" customFormat="1" ht="20.100000000000001" customHeight="1">
      <c r="A133" s="74" t="s">
        <v>52</v>
      </c>
    </row>
    <row r="134" spans="1:6" s="79" customFormat="1" ht="20.100000000000001" customHeight="1"/>
    <row r="135" spans="1:6" s="79" customFormat="1" ht="20.100000000000001" customHeight="1">
      <c r="B135" s="79" t="s">
        <v>46</v>
      </c>
    </row>
    <row r="136" spans="1:6" s="79" customFormat="1" ht="20.100000000000001" customHeight="1">
      <c r="B136" s="79" t="s">
        <v>47</v>
      </c>
    </row>
    <row r="137" spans="1:6" s="79" customFormat="1" ht="20.100000000000001" customHeight="1"/>
    <row r="138" spans="1:6" s="79" customFormat="1" ht="20.100000000000001" customHeight="1">
      <c r="B138" s="79" t="s">
        <v>13</v>
      </c>
    </row>
    <row r="139" spans="1:6" s="79" customFormat="1" ht="20.100000000000001" customHeight="1">
      <c r="B139" s="79" t="s">
        <v>26</v>
      </c>
    </row>
    <row r="140" spans="1:6" s="79" customFormat="1" ht="20.100000000000001" customHeight="1">
      <c r="B140" s="79" t="s">
        <v>27</v>
      </c>
    </row>
    <row r="141" spans="1:6" s="79" customFormat="1" ht="20.100000000000001" customHeight="1"/>
    <row r="142" spans="1:6" s="79" customFormat="1" ht="20.100000000000001" customHeight="1"/>
    <row r="143" spans="1:6" s="79" customFormat="1" ht="20.100000000000001" customHeight="1">
      <c r="B143" s="79" t="s">
        <v>28</v>
      </c>
      <c r="E143" s="79" t="s">
        <v>25</v>
      </c>
    </row>
    <row r="144" spans="1:6" s="79" customFormat="1" ht="20.100000000000001" customHeight="1">
      <c r="B144" s="79" t="s">
        <v>29</v>
      </c>
      <c r="C144" s="79">
        <v>995</v>
      </c>
    </row>
    <row r="145" spans="1:5" s="79" customFormat="1" ht="20.100000000000001" customHeight="1">
      <c r="B145" s="79" t="s">
        <v>30</v>
      </c>
      <c r="C145" s="80">
        <v>982</v>
      </c>
      <c r="E145" s="79" t="s">
        <v>34</v>
      </c>
    </row>
    <row r="146" spans="1:5" s="79" customFormat="1" ht="20.100000000000001" customHeight="1">
      <c r="B146" s="79" t="s">
        <v>31</v>
      </c>
    </row>
    <row r="147" spans="1:5" s="79" customFormat="1" ht="20.100000000000001" customHeight="1">
      <c r="B147" s="79" t="s">
        <v>48</v>
      </c>
    </row>
    <row r="148" spans="1:5" s="79" customFormat="1" ht="20.100000000000001" customHeight="1"/>
    <row r="149" spans="1:5" s="79" customFormat="1" ht="20.100000000000001" customHeight="1"/>
    <row r="150" spans="1:5" s="79" customFormat="1" ht="20.100000000000001" customHeight="1">
      <c r="A150" s="74" t="s">
        <v>84</v>
      </c>
    </row>
    <row r="151" spans="1:5" s="79" customFormat="1" ht="20.100000000000001" customHeight="1"/>
    <row r="152" spans="1:5" s="79" customFormat="1" ht="20.100000000000001" customHeight="1">
      <c r="B152" s="79" t="s">
        <v>86</v>
      </c>
    </row>
    <row r="153" spans="1:5" s="79" customFormat="1" ht="20.100000000000001" customHeight="1">
      <c r="B153" s="79" t="s">
        <v>87</v>
      </c>
    </row>
    <row r="154" spans="1:5" s="79" customFormat="1" ht="20.100000000000001" customHeight="1">
      <c r="B154" s="79" t="s">
        <v>88</v>
      </c>
      <c r="C154" s="79" t="s">
        <v>49</v>
      </c>
    </row>
    <row r="155" spans="1:5" s="79" customFormat="1" ht="20.100000000000001" customHeight="1"/>
    <row r="156" spans="1:5" s="79" customFormat="1" ht="20.100000000000001" customHeight="1">
      <c r="B156" s="79" t="s">
        <v>13</v>
      </c>
    </row>
    <row r="157" spans="1:5" s="79" customFormat="1" ht="20.100000000000001" customHeight="1">
      <c r="B157" s="79" t="s">
        <v>32</v>
      </c>
      <c r="C157" s="79">
        <v>600</v>
      </c>
    </row>
    <row r="158" spans="1:5" s="79" customFormat="1" ht="20.100000000000001" customHeight="1">
      <c r="B158" s="79" t="s">
        <v>33</v>
      </c>
      <c r="C158" s="80">
        <v>2500</v>
      </c>
      <c r="E158" s="79" t="s">
        <v>34</v>
      </c>
    </row>
    <row r="159" spans="1:5" s="79" customFormat="1" ht="20.100000000000001" customHeight="1">
      <c r="B159" s="79" t="s">
        <v>35</v>
      </c>
    </row>
    <row r="160" spans="1:5" s="79" customFormat="1" ht="20.100000000000001" customHeight="1">
      <c r="B160" s="79" t="s">
        <v>48</v>
      </c>
    </row>
    <row r="161" spans="1:6" s="79" customFormat="1" ht="20.100000000000001" customHeight="1"/>
    <row r="162" spans="1:6" s="79" customFormat="1" ht="20.100000000000001" customHeight="1"/>
    <row r="163" spans="1:6" s="79" customFormat="1" ht="20.100000000000001" customHeight="1">
      <c r="A163" s="74" t="s">
        <v>53</v>
      </c>
    </row>
    <row r="164" spans="1:6" s="79" customFormat="1" ht="20.100000000000001" customHeight="1"/>
    <row r="165" spans="1:6" s="79" customFormat="1" ht="20.100000000000001" customHeight="1">
      <c r="B165" s="79" t="s">
        <v>36</v>
      </c>
    </row>
    <row r="166" spans="1:6" s="79" customFormat="1" ht="20.100000000000001" customHeight="1">
      <c r="B166" s="79" t="s">
        <v>37</v>
      </c>
      <c r="E166" s="81">
        <v>1</v>
      </c>
    </row>
    <row r="167" spans="1:6" s="79" customFormat="1" ht="20.100000000000001" customHeight="1">
      <c r="B167" s="79" t="s">
        <v>38</v>
      </c>
      <c r="E167" s="81">
        <v>0</v>
      </c>
      <c r="F167" s="79" t="s">
        <v>34</v>
      </c>
    </row>
    <row r="168" spans="1:6" s="79" customFormat="1" ht="20.100000000000001" customHeight="1">
      <c r="E168" s="81"/>
    </row>
    <row r="169" spans="1:6" s="79" customFormat="1" ht="20.100000000000001" customHeight="1"/>
    <row r="170" spans="1:6" s="79" customFormat="1" ht="20.100000000000001" customHeight="1"/>
    <row r="171" spans="1:6" s="79" customFormat="1" ht="20.100000000000001" customHeight="1"/>
    <row r="172" spans="1:6" s="79" customFormat="1" ht="20.100000000000001" customHeight="1"/>
    <row r="173" spans="1:6" s="79" customFormat="1" ht="20.100000000000001" customHeight="1">
      <c r="A173" s="74" t="s">
        <v>54</v>
      </c>
    </row>
    <row r="174" spans="1:6" s="79" customFormat="1" ht="20.100000000000001" customHeight="1"/>
    <row r="175" spans="1:6" s="79" customFormat="1" ht="20.100000000000001" customHeight="1">
      <c r="B175" s="79" t="s">
        <v>65</v>
      </c>
    </row>
    <row r="176" spans="1:6" s="79" customFormat="1" ht="20.100000000000001" customHeight="1"/>
    <row r="177" spans="2:5" s="79" customFormat="1" ht="20.100000000000001" customHeight="1">
      <c r="B177" s="79" t="s">
        <v>39</v>
      </c>
    </row>
    <row r="178" spans="2:5" s="79" customFormat="1" ht="20.100000000000001" customHeight="1"/>
    <row r="179" spans="2:5" s="79" customFormat="1" ht="20.100000000000001" customHeight="1">
      <c r="B179" s="79" t="s">
        <v>56</v>
      </c>
    </row>
    <row r="180" spans="2:5" s="79" customFormat="1" ht="20.100000000000001" customHeight="1">
      <c r="B180" s="79" t="s">
        <v>6</v>
      </c>
    </row>
    <row r="181" spans="2:5" s="79" customFormat="1" ht="20.100000000000001" customHeight="1"/>
    <row r="182" spans="2:5" s="79" customFormat="1" ht="20.100000000000001" customHeight="1">
      <c r="B182" s="79" t="s">
        <v>40</v>
      </c>
    </row>
    <row r="183" spans="2:5" s="79" customFormat="1" ht="20.100000000000001" customHeight="1">
      <c r="B183" s="79" t="s">
        <v>57</v>
      </c>
    </row>
    <row r="184" spans="2:5" s="79" customFormat="1" ht="20.100000000000001" customHeight="1">
      <c r="B184" s="79" t="s">
        <v>67</v>
      </c>
    </row>
    <row r="185" spans="2:5" s="79" customFormat="1" ht="20.100000000000001" customHeight="1"/>
    <row r="186" spans="2:5" s="79" customFormat="1" ht="20.100000000000001" customHeight="1">
      <c r="B186" s="79" t="s">
        <v>58</v>
      </c>
      <c r="E186" s="82">
        <f>30/494</f>
        <v>6.0728744939271252E-2</v>
      </c>
    </row>
    <row r="187" spans="2:5" s="79" customFormat="1" ht="20.100000000000001" customHeight="1"/>
    <row r="188" spans="2:5" s="79" customFormat="1" ht="20.100000000000001" customHeight="1">
      <c r="B188" s="79" t="s">
        <v>59</v>
      </c>
    </row>
    <row r="189" spans="2:5" s="79" customFormat="1" ht="20.100000000000001" customHeight="1">
      <c r="B189" s="79" t="s">
        <v>60</v>
      </c>
    </row>
    <row r="190" spans="2:5" s="79" customFormat="1" ht="20.100000000000001" customHeight="1"/>
    <row r="191" spans="2:5" s="79" customFormat="1" ht="20.100000000000001" customHeight="1"/>
    <row r="192" spans="2:5" s="79" customFormat="1" ht="20.100000000000001" customHeight="1">
      <c r="B192" s="79" t="s">
        <v>40</v>
      </c>
    </row>
    <row r="193" spans="1:5" s="79" customFormat="1" ht="20.100000000000001" customHeight="1">
      <c r="B193" s="79" t="s">
        <v>61</v>
      </c>
    </row>
    <row r="194" spans="1:5" s="79" customFormat="1" ht="20.100000000000001" customHeight="1">
      <c r="B194" s="79" t="s">
        <v>41</v>
      </c>
    </row>
    <row r="195" spans="1:5" s="79" customFormat="1" ht="20.100000000000001" customHeight="1">
      <c r="B195" s="79" t="s">
        <v>68</v>
      </c>
    </row>
    <row r="196" spans="1:5" s="79" customFormat="1" ht="20.100000000000001" customHeight="1"/>
    <row r="197" spans="1:5" s="79" customFormat="1" ht="20.100000000000001" customHeight="1">
      <c r="B197" s="79" t="s">
        <v>62</v>
      </c>
      <c r="E197" s="82">
        <f>20/167</f>
        <v>0.11976047904191617</v>
      </c>
    </row>
    <row r="198" spans="1:5" s="79" customFormat="1" ht="20.100000000000001" customHeight="1"/>
    <row r="199" spans="1:5" s="79" customFormat="1" ht="20.100000000000001" customHeight="1">
      <c r="B199" s="79" t="s">
        <v>42</v>
      </c>
    </row>
    <row r="200" spans="1:5" s="79" customFormat="1" ht="20.100000000000001" customHeight="1"/>
    <row r="201" spans="1:5" s="79" customFormat="1" ht="20.100000000000001" customHeight="1">
      <c r="B201" s="79" t="s">
        <v>43</v>
      </c>
    </row>
    <row r="202" spans="1:5" s="79" customFormat="1" ht="20.100000000000001" customHeight="1">
      <c r="B202" s="79" t="s">
        <v>63</v>
      </c>
      <c r="C202" s="79">
        <v>20</v>
      </c>
    </row>
    <row r="203" spans="1:5" s="79" customFormat="1" ht="20.100000000000001" customHeight="1">
      <c r="B203" s="79" t="s">
        <v>64</v>
      </c>
      <c r="C203" s="80">
        <v>167</v>
      </c>
      <c r="E203" s="79" t="s">
        <v>34</v>
      </c>
    </row>
    <row r="204" spans="1:5" s="79" customFormat="1" ht="20.100000000000001" customHeight="1">
      <c r="C204" s="80"/>
    </row>
    <row r="205" spans="1:5" s="79" customFormat="1" ht="20.100000000000001" customHeight="1">
      <c r="B205" s="79" t="s">
        <v>85</v>
      </c>
    </row>
    <row r="206" spans="1:5" s="79" customFormat="1" ht="20.100000000000001" customHeight="1"/>
    <row r="207" spans="1:5" s="79" customFormat="1" ht="20.100000000000001" customHeight="1">
      <c r="A207" s="74" t="s">
        <v>55</v>
      </c>
    </row>
    <row r="208" spans="1:5" s="79" customFormat="1" ht="20.100000000000001" customHeight="1"/>
    <row r="209" spans="1:5" s="79" customFormat="1" ht="20.100000000000001" customHeight="1">
      <c r="B209" s="79" t="s">
        <v>77</v>
      </c>
    </row>
    <row r="210" spans="1:5" s="79" customFormat="1" ht="20.100000000000001" customHeight="1">
      <c r="B210" s="79" t="s">
        <v>25</v>
      </c>
    </row>
    <row r="211" spans="1:5" s="79" customFormat="1" ht="20.100000000000001" customHeight="1">
      <c r="B211" s="79" t="s">
        <v>13</v>
      </c>
    </row>
    <row r="212" spans="1:5" s="79" customFormat="1" ht="20.100000000000001" customHeight="1">
      <c r="B212" s="79" t="s">
        <v>78</v>
      </c>
      <c r="C212" s="79">
        <v>85</v>
      </c>
    </row>
    <row r="213" spans="1:5" s="79" customFormat="1" ht="20.100000000000001" customHeight="1">
      <c r="B213" s="79" t="s">
        <v>79</v>
      </c>
      <c r="C213" s="80">
        <v>30</v>
      </c>
      <c r="E213" s="79" t="s">
        <v>34</v>
      </c>
    </row>
    <row r="214" spans="1:5" s="79" customFormat="1" ht="20.100000000000001" customHeight="1"/>
    <row r="215" spans="1:5" s="79" customFormat="1" ht="20.100000000000001" customHeight="1">
      <c r="A215" s="74" t="s">
        <v>80</v>
      </c>
    </row>
    <row r="216" spans="1:5" s="79" customFormat="1" ht="20.100000000000001" customHeight="1"/>
    <row r="217" spans="1:5" s="79" customFormat="1" ht="20.100000000000001" customHeight="1">
      <c r="B217" s="79" t="s">
        <v>81</v>
      </c>
    </row>
    <row r="218" spans="1:5" s="79" customFormat="1" ht="20.100000000000001" customHeight="1">
      <c r="B218" s="79" t="s">
        <v>25</v>
      </c>
    </row>
    <row r="219" spans="1:5" s="79" customFormat="1" ht="20.100000000000001" customHeight="1">
      <c r="B219" s="79" t="s">
        <v>13</v>
      </c>
    </row>
    <row r="220" spans="1:5" s="79" customFormat="1" ht="20.100000000000001" customHeight="1">
      <c r="B220" s="79" t="s">
        <v>82</v>
      </c>
      <c r="C220" s="79">
        <v>85</v>
      </c>
    </row>
    <row r="221" spans="1:5" s="79" customFormat="1" ht="20.100000000000001" customHeight="1">
      <c r="B221" s="79" t="s">
        <v>83</v>
      </c>
      <c r="C221" s="80">
        <v>75</v>
      </c>
      <c r="E221" s="79" t="s">
        <v>34</v>
      </c>
    </row>
    <row r="222" spans="1:5" s="79" customFormat="1" ht="20.100000000000001" customHeight="1"/>
    <row r="223" spans="1:5" s="79" customFormat="1" ht="20.100000000000001" customHeight="1"/>
    <row r="224" spans="1:5" s="79" customFormat="1" ht="20.100000000000001" customHeight="1"/>
    <row r="225" spans="1:6" s="79" customFormat="1" ht="20.100000000000001" customHeight="1"/>
    <row r="226" spans="1:6" s="79" customFormat="1" ht="19.5" customHeight="1">
      <c r="A226" s="74" t="s">
        <v>174</v>
      </c>
    </row>
    <row r="227" spans="1:6" s="79" customFormat="1" ht="20.100000000000001" customHeight="1"/>
    <row r="228" spans="1:6" s="79" customFormat="1" ht="20.100000000000001" customHeight="1">
      <c r="B228" s="79" t="s">
        <v>175</v>
      </c>
    </row>
    <row r="229" spans="1:6" s="79" customFormat="1" ht="20.100000000000001" customHeight="1">
      <c r="B229" s="79" t="s">
        <v>176</v>
      </c>
    </row>
    <row r="230" spans="1:6" s="79" customFormat="1" ht="20.100000000000001" customHeight="1"/>
    <row r="231" spans="1:6" s="79" customFormat="1" ht="20.100000000000001" customHeight="1">
      <c r="B231" s="79" t="s">
        <v>177</v>
      </c>
      <c r="D231" s="81" t="s">
        <v>25</v>
      </c>
      <c r="E231" s="81">
        <v>1</v>
      </c>
    </row>
    <row r="232" spans="1:6" s="79" customFormat="1" ht="20.100000000000001" customHeight="1">
      <c r="B232" s="79" t="s">
        <v>178</v>
      </c>
      <c r="D232" s="81" t="s">
        <v>25</v>
      </c>
      <c r="E232" s="81">
        <v>0</v>
      </c>
      <c r="F232" s="79" t="s">
        <v>34</v>
      </c>
    </row>
    <row r="233" spans="1:6" s="79" customFormat="1" ht="20.100000000000001" customHeight="1"/>
    <row r="234" spans="1:6" s="77" customFormat="1" ht="20.100000000000001" customHeight="1">
      <c r="A234" s="83" t="s">
        <v>179</v>
      </c>
    </row>
    <row r="235" spans="1:6" s="79" customFormat="1" ht="20.100000000000001" customHeight="1"/>
    <row r="236" spans="1:6" s="79" customFormat="1" ht="20.100000000000001" customHeight="1">
      <c r="B236" s="79" t="s">
        <v>180</v>
      </c>
    </row>
    <row r="237" spans="1:6" s="79" customFormat="1" ht="20.100000000000001" customHeight="1">
      <c r="B237" s="79" t="s">
        <v>181</v>
      </c>
    </row>
    <row r="238" spans="1:6" s="79" customFormat="1" ht="20.100000000000001" customHeight="1"/>
    <row r="239" spans="1:6" s="79" customFormat="1" ht="20.100000000000001" customHeight="1">
      <c r="B239" s="79" t="s">
        <v>182</v>
      </c>
    </row>
    <row r="240" spans="1:6" s="79" customFormat="1" ht="20.100000000000001" customHeight="1">
      <c r="B240" s="79" t="s">
        <v>183</v>
      </c>
    </row>
    <row r="241" spans="1:4" s="79" customFormat="1" ht="20.100000000000001" customHeight="1"/>
    <row r="242" spans="1:4" s="79" customFormat="1" ht="20.100000000000001" customHeight="1">
      <c r="A242" s="74" t="s">
        <v>184</v>
      </c>
      <c r="B242" s="74"/>
      <c r="C242" s="74"/>
    </row>
    <row r="243" spans="1:4" s="79" customFormat="1" ht="20.100000000000001" customHeight="1"/>
    <row r="244" spans="1:4" s="79" customFormat="1" ht="20.100000000000001" customHeight="1">
      <c r="B244" s="79" t="s">
        <v>185</v>
      </c>
    </row>
    <row r="245" spans="1:4" s="79" customFormat="1" ht="20.100000000000001" customHeight="1">
      <c r="B245" s="79" t="s">
        <v>181</v>
      </c>
    </row>
    <row r="246" spans="1:4" s="79" customFormat="1" ht="20.100000000000001" customHeight="1"/>
    <row r="247" spans="1:4" s="79" customFormat="1" ht="20.100000000000001" customHeight="1">
      <c r="B247" s="79" t="s">
        <v>186</v>
      </c>
    </row>
    <row r="248" spans="1:4" s="79" customFormat="1" ht="20.100000000000001" customHeight="1">
      <c r="B248" s="79" t="s">
        <v>187</v>
      </c>
    </row>
    <row r="249" spans="1:4" s="79" customFormat="1" ht="20.100000000000001" customHeight="1"/>
    <row r="250" spans="1:4" s="79" customFormat="1" ht="20.100000000000001" customHeight="1">
      <c r="A250" s="74" t="s">
        <v>188</v>
      </c>
      <c r="B250" s="74"/>
      <c r="C250" s="74"/>
      <c r="D250" s="74"/>
    </row>
    <row r="251" spans="1:4" s="79" customFormat="1" ht="20.100000000000001" customHeight="1"/>
    <row r="252" spans="1:4" s="79" customFormat="1" ht="20.100000000000001" customHeight="1">
      <c r="B252" s="79" t="s">
        <v>189</v>
      </c>
    </row>
    <row r="253" spans="1:4" s="79" customFormat="1" ht="20.100000000000001" customHeight="1">
      <c r="B253" s="79" t="s">
        <v>190</v>
      </c>
    </row>
    <row r="254" spans="1:4" s="79" customFormat="1" ht="20.100000000000001" customHeight="1"/>
    <row r="255" spans="1:4" s="79" customFormat="1" ht="20.100000000000001" customHeight="1">
      <c r="B255" s="79" t="s">
        <v>191</v>
      </c>
    </row>
    <row r="256" spans="1:4" s="79" customFormat="1" ht="20.100000000000001" customHeight="1">
      <c r="B256" s="79" t="s">
        <v>192</v>
      </c>
    </row>
    <row r="257" s="79" customFormat="1" ht="20.100000000000001" customHeight="1"/>
  </sheetData>
  <mergeCells count="38">
    <mergeCell ref="A2:J2"/>
    <mergeCell ref="A7:J7"/>
    <mergeCell ref="C15:F15"/>
    <mergeCell ref="C16:F16"/>
    <mergeCell ref="C17:D17"/>
    <mergeCell ref="E17:F17"/>
    <mergeCell ref="B20:B23"/>
    <mergeCell ref="C20:F20"/>
    <mergeCell ref="G20:G21"/>
    <mergeCell ref="H20:I20"/>
    <mergeCell ref="C21:D21"/>
    <mergeCell ref="E21:F21"/>
    <mergeCell ref="H21:H22"/>
    <mergeCell ref="I21:I22"/>
    <mergeCell ref="B38:J39"/>
    <mergeCell ref="B41:B44"/>
    <mergeCell ref="C41:C42"/>
    <mergeCell ref="D41:D42"/>
    <mergeCell ref="E41:E42"/>
    <mergeCell ref="E65:F65"/>
    <mergeCell ref="H71:J71"/>
    <mergeCell ref="B77:J78"/>
    <mergeCell ref="B79:J80"/>
    <mergeCell ref="B82:B84"/>
    <mergeCell ref="C82:F83"/>
    <mergeCell ref="B63:B66"/>
    <mergeCell ref="C63:F64"/>
    <mergeCell ref="H64:H66"/>
    <mergeCell ref="I64:I66"/>
    <mergeCell ref="C65:D65"/>
    <mergeCell ref="B111:J112"/>
    <mergeCell ref="B113:J116"/>
    <mergeCell ref="H87:J87"/>
    <mergeCell ref="B94:J95"/>
    <mergeCell ref="B96:J97"/>
    <mergeCell ref="B99:B101"/>
    <mergeCell ref="C99:F100"/>
    <mergeCell ref="H104:J104"/>
  </mergeCells>
  <phoneticPr fontId="1"/>
  <dataValidations count="5">
    <dataValidation type="list" allowBlank="1" showInputMessage="1" showErrorMessage="1" sqref="I67" xr:uid="{90CB4532-0F99-4220-87B9-BE4C8CC9EDB3}">
      <formula1>"ｔ,㎏,円"</formula1>
    </dataValidation>
    <dataValidation type="list" allowBlank="1" showInputMessage="1" showErrorMessage="1" sqref="H67" xr:uid="{49A32457-2496-415D-9EB1-B59B6E375A95}">
      <formula1>"出荷量,出荷額"</formula1>
    </dataValidation>
    <dataValidation type="list" allowBlank="1" showInputMessage="1" showErrorMessage="1" promptTitle="配分基準ごとのポイント" prompt="５％以上：10ポイント_x000a_４％以上５％未満：８ポイント_x000a_３％以上４％未満：６ポイント_x000a_２％以上３％未満：４ポイント_x000a_１％以上２％未満：２ポイント_x000a_１％未満：０ポイント" sqref="H76" xr:uid="{64888B33-7174-4AB7-BE0E-CFF3587DF57E}">
      <formula1>"10,8,6,4,2,0"</formula1>
    </dataValidation>
    <dataValidation type="list" allowBlank="1" showInputMessage="1" showErrorMessage="1" promptTitle="配分基準ごとのポイント" prompt="５ha以上：10ポイント_x000a_４ha以上５ha未満：８ポイント_x000a_３ha以上４ha未満：６ポイント_x000a_２ha以上３ha未満：４ポイント_x000a_１ha以上２ha未満：２ポイント_x000a_１ha未満：０ポイント" sqref="H93 H110" xr:uid="{FB2454AF-3ED0-4FB1-B50F-6505796C19E6}">
      <formula1>"10,8,6,4,2,0"</formula1>
    </dataValidation>
    <dataValidation type="list" allowBlank="1" showInputMessage="1" showErrorMessage="1" sqref="C13 I72 I88 I105" xr:uid="{764BC310-67A6-48E3-B0FC-CBE6DC08DCC4}">
      <formula1>"有,無"</formula1>
    </dataValidation>
  </dataValidations>
  <pageMargins left="0.46" right="0.38" top="0.75" bottom="0.39" header="0.3" footer="0.3"/>
  <pageSetup paperSize="9" scale="74" orientation="portrait" verticalDpi="0" r:id="rId1"/>
  <rowBreaks count="3" manualBreakCount="3">
    <brk id="61" max="10" man="1"/>
    <brk id="115" max="10" man="1"/>
    <brk id="225" max="1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9"/>
  <sheetViews>
    <sheetView tabSelected="1" view="pageBreakPreview" zoomScaleNormal="100" zoomScaleSheetLayoutView="100" workbookViewId="0">
      <selection activeCell="H19" sqref="H18:H19"/>
    </sheetView>
  </sheetViews>
  <sheetFormatPr defaultRowHeight="14.25"/>
  <cols>
    <col min="1" max="1" width="4.25" style="1" customWidth="1"/>
    <col min="2" max="2" width="15.25" style="1" customWidth="1"/>
    <col min="3" max="9" width="11.625" style="1" customWidth="1"/>
    <col min="10" max="16" width="12.125" style="1" customWidth="1"/>
    <col min="17" max="16384" width="9" style="1"/>
  </cols>
  <sheetData>
    <row r="1" spans="1:10" ht="21" customHeight="1">
      <c r="A1" s="73" t="s">
        <v>158</v>
      </c>
    </row>
    <row r="2" spans="1:10" ht="21">
      <c r="A2" s="121" t="s">
        <v>160</v>
      </c>
      <c r="B2" s="121"/>
      <c r="C2" s="121"/>
      <c r="D2" s="121"/>
      <c r="E2" s="121"/>
      <c r="F2" s="121"/>
      <c r="G2" s="121"/>
      <c r="H2" s="121"/>
      <c r="I2" s="121"/>
      <c r="J2" s="121"/>
    </row>
    <row r="7" spans="1:10" ht="17.25">
      <c r="A7" s="122"/>
      <c r="B7" s="122"/>
      <c r="C7" s="122"/>
      <c r="D7" s="122"/>
      <c r="E7" s="122"/>
      <c r="F7" s="122"/>
      <c r="G7" s="122"/>
      <c r="H7" s="122"/>
      <c r="I7" s="122"/>
      <c r="J7" s="122"/>
    </row>
    <row r="9" spans="1:10" ht="18.75">
      <c r="A9" s="74"/>
    </row>
    <row r="10" spans="1:10">
      <c r="A10" s="2"/>
    </row>
    <row r="11" spans="1:10">
      <c r="A11" s="2"/>
    </row>
    <row r="12" spans="1:10">
      <c r="A12" s="2"/>
      <c r="C12" s="3" t="s">
        <v>153</v>
      </c>
    </row>
    <row r="13" spans="1:10" ht="24.75" customHeight="1">
      <c r="A13" s="2"/>
      <c r="B13" s="20" t="s">
        <v>152</v>
      </c>
      <c r="C13" s="3"/>
    </row>
    <row r="14" spans="1:10">
      <c r="A14" s="2"/>
      <c r="B14" s="4" t="s">
        <v>148</v>
      </c>
      <c r="C14" s="5"/>
      <c r="D14" s="6"/>
      <c r="E14" s="6"/>
      <c r="F14" s="7"/>
    </row>
    <row r="15" spans="1:10" ht="21.75" customHeight="1">
      <c r="A15" s="2"/>
      <c r="B15" s="8" t="s">
        <v>120</v>
      </c>
      <c r="C15" s="123"/>
      <c r="D15" s="124"/>
      <c r="E15" s="124"/>
      <c r="F15" s="125"/>
    </row>
    <row r="16" spans="1:10" ht="21.75" customHeight="1">
      <c r="A16" s="2"/>
      <c r="B16" s="9"/>
      <c r="C16" s="126"/>
      <c r="D16" s="127"/>
      <c r="E16" s="127"/>
      <c r="F16" s="128"/>
    </row>
    <row r="17" spans="1:10" ht="28.5" customHeight="1">
      <c r="A17" s="2"/>
      <c r="B17" s="72" t="s">
        <v>154</v>
      </c>
      <c r="C17" s="129"/>
      <c r="D17" s="129"/>
      <c r="E17" s="129"/>
      <c r="F17" s="129"/>
    </row>
    <row r="18" spans="1:10">
      <c r="A18" s="2"/>
      <c r="B18" s="1" t="s">
        <v>147</v>
      </c>
    </row>
    <row r="19" spans="1:10">
      <c r="B19" s="3" t="s">
        <v>146</v>
      </c>
      <c r="C19" s="10"/>
      <c r="D19" s="11"/>
      <c r="E19" s="11"/>
      <c r="F19" s="11"/>
      <c r="G19" s="12" t="s">
        <v>44</v>
      </c>
      <c r="H19" s="13"/>
      <c r="I19" s="14" t="s">
        <v>50</v>
      </c>
    </row>
    <row r="20" spans="1:10" ht="14.25" customHeight="1">
      <c r="B20" s="89" t="s">
        <v>0</v>
      </c>
      <c r="C20" s="112" t="s">
        <v>8</v>
      </c>
      <c r="D20" s="113"/>
      <c r="E20" s="113"/>
      <c r="F20" s="114"/>
      <c r="G20" s="110" t="s">
        <v>7</v>
      </c>
      <c r="H20" s="115" t="s">
        <v>11</v>
      </c>
      <c r="I20" s="99"/>
    </row>
    <row r="21" spans="1:10" ht="14.25" customHeight="1">
      <c r="B21" s="90"/>
      <c r="C21" s="116" t="s">
        <v>95</v>
      </c>
      <c r="D21" s="116"/>
      <c r="E21" s="116" t="s">
        <v>143</v>
      </c>
      <c r="F21" s="116"/>
      <c r="G21" s="110"/>
      <c r="H21" s="117" t="s">
        <v>12</v>
      </c>
      <c r="I21" s="119" t="s">
        <v>89</v>
      </c>
    </row>
    <row r="22" spans="1:10">
      <c r="B22" s="90"/>
      <c r="C22" s="15" t="s">
        <v>2</v>
      </c>
      <c r="D22" s="15" t="s">
        <v>5</v>
      </c>
      <c r="E22" s="15" t="s">
        <v>2</v>
      </c>
      <c r="F22" s="15" t="s">
        <v>5</v>
      </c>
      <c r="G22" s="16" t="s">
        <v>70</v>
      </c>
      <c r="H22" s="118"/>
      <c r="I22" s="120"/>
    </row>
    <row r="23" spans="1:10">
      <c r="B23" s="91"/>
      <c r="C23" s="17" t="s">
        <v>3</v>
      </c>
      <c r="D23" s="17" t="s">
        <v>14</v>
      </c>
      <c r="E23" s="17" t="s">
        <v>15</v>
      </c>
      <c r="F23" s="17" t="s">
        <v>4</v>
      </c>
      <c r="G23" s="18" t="s">
        <v>66</v>
      </c>
      <c r="H23" s="19" t="s">
        <v>10</v>
      </c>
      <c r="I23" s="3" t="s">
        <v>9</v>
      </c>
    </row>
    <row r="24" spans="1:10" ht="24" customHeight="1">
      <c r="B24" s="20"/>
      <c r="C24" s="20"/>
      <c r="D24" s="20"/>
      <c r="E24" s="21"/>
      <c r="F24" s="20"/>
      <c r="G24" s="22"/>
      <c r="H24" s="23"/>
      <c r="I24" s="20"/>
    </row>
    <row r="25" spans="1:10" ht="24" customHeight="1">
      <c r="B25" s="20"/>
      <c r="C25" s="20"/>
      <c r="D25" s="20"/>
      <c r="E25" s="21"/>
      <c r="F25" s="20"/>
      <c r="G25" s="22"/>
      <c r="H25" s="24"/>
      <c r="I25" s="20"/>
      <c r="J25" s="25"/>
    </row>
    <row r="26" spans="1:10" ht="24" customHeight="1">
      <c r="B26" s="20"/>
      <c r="C26" s="20"/>
      <c r="D26" s="20"/>
      <c r="E26" s="21"/>
      <c r="F26" s="20"/>
      <c r="G26" s="22"/>
      <c r="H26" s="23"/>
      <c r="I26" s="20"/>
      <c r="J26" s="25"/>
    </row>
    <row r="27" spans="1:10" ht="24" customHeight="1">
      <c r="B27" s="20"/>
      <c r="C27" s="20"/>
      <c r="D27" s="20"/>
      <c r="E27" s="21"/>
      <c r="F27" s="20"/>
      <c r="G27" s="22"/>
      <c r="H27" s="23"/>
      <c r="I27" s="20"/>
      <c r="J27" s="25"/>
    </row>
    <row r="28" spans="1:10" ht="24" customHeight="1">
      <c r="B28" s="20"/>
      <c r="C28" s="20"/>
      <c r="D28" s="20"/>
      <c r="E28" s="21"/>
      <c r="F28" s="20"/>
      <c r="G28" s="22"/>
      <c r="H28" s="23"/>
      <c r="I28" s="20"/>
    </row>
    <row r="29" spans="1:10" ht="24" customHeight="1">
      <c r="B29" s="20"/>
      <c r="C29" s="20"/>
      <c r="D29" s="20"/>
      <c r="E29" s="21"/>
      <c r="F29" s="20"/>
      <c r="G29" s="22"/>
      <c r="H29" s="23"/>
      <c r="I29" s="20"/>
    </row>
    <row r="30" spans="1:10" ht="24" customHeight="1">
      <c r="B30" s="20"/>
      <c r="C30" s="20"/>
      <c r="D30" s="20"/>
      <c r="E30" s="21"/>
      <c r="F30" s="20"/>
      <c r="G30" s="22"/>
      <c r="H30" s="23"/>
      <c r="I30" s="20"/>
    </row>
    <row r="31" spans="1:10" ht="24" customHeight="1">
      <c r="B31" s="20"/>
      <c r="C31" s="20"/>
      <c r="D31" s="20"/>
      <c r="E31" s="21"/>
      <c r="F31" s="20"/>
      <c r="G31" s="22"/>
      <c r="H31" s="23"/>
      <c r="I31" s="20"/>
    </row>
    <row r="32" spans="1:10" ht="31.5" customHeight="1">
      <c r="B32" s="26" t="s">
        <v>149</v>
      </c>
      <c r="C32" s="20"/>
      <c r="D32" s="20"/>
      <c r="E32" s="21"/>
      <c r="F32" s="20"/>
      <c r="G32" s="22"/>
      <c r="H32" s="23"/>
      <c r="I32" s="20"/>
    </row>
    <row r="33" spans="2:10">
      <c r="B33" s="27" t="s">
        <v>1</v>
      </c>
      <c r="C33" s="28">
        <f>SUM(C24:C32)</f>
        <v>0</v>
      </c>
      <c r="D33" s="28">
        <f t="shared" ref="D33:F33" si="0">SUM(D24:D32)</f>
        <v>0</v>
      </c>
      <c r="E33" s="28">
        <f>SUM(E24:E32)</f>
        <v>0</v>
      </c>
      <c r="F33" s="28">
        <f t="shared" si="0"/>
        <v>0</v>
      </c>
      <c r="G33" s="28">
        <f>SUM(G24:G32)</f>
        <v>0</v>
      </c>
      <c r="H33" s="29">
        <f>SUM(H24:H32)</f>
        <v>0</v>
      </c>
      <c r="I33" s="27">
        <f>SUM(I24:I32)</f>
        <v>0</v>
      </c>
    </row>
    <row r="34" spans="2:10" ht="20.25" customHeight="1">
      <c r="B34" s="1" t="s">
        <v>144</v>
      </c>
    </row>
    <row r="35" spans="2:10" ht="20.25" customHeight="1">
      <c r="B35" s="1" t="s">
        <v>93</v>
      </c>
    </row>
    <row r="36" spans="2:10" ht="20.25" customHeight="1">
      <c r="B36" s="1" t="s">
        <v>94</v>
      </c>
    </row>
    <row r="37" spans="2:10" ht="20.25" customHeight="1">
      <c r="B37" s="1" t="s">
        <v>90</v>
      </c>
    </row>
    <row r="38" spans="2:10" ht="20.25" customHeight="1">
      <c r="B38" s="84" t="s">
        <v>193</v>
      </c>
      <c r="C38" s="84"/>
      <c r="D38" s="84"/>
      <c r="E38" s="84"/>
      <c r="F38" s="84"/>
      <c r="G38" s="84"/>
      <c r="H38" s="84"/>
      <c r="I38" s="84"/>
      <c r="J38" s="84"/>
    </row>
    <row r="39" spans="2:10" ht="26.25" customHeight="1">
      <c r="B39" s="84"/>
      <c r="C39" s="84"/>
      <c r="D39" s="84"/>
      <c r="E39" s="84"/>
      <c r="F39" s="84"/>
      <c r="G39" s="84"/>
      <c r="H39" s="84"/>
      <c r="I39" s="84"/>
      <c r="J39" s="84"/>
    </row>
    <row r="40" spans="2:10">
      <c r="B40" s="3" t="s">
        <v>146</v>
      </c>
      <c r="C40" s="18"/>
      <c r="D40" s="30"/>
      <c r="E40" s="31" t="s">
        <v>74</v>
      </c>
      <c r="F40" s="32"/>
    </row>
    <row r="41" spans="2:10">
      <c r="B41" s="89" t="s">
        <v>0</v>
      </c>
      <c r="C41" s="110" t="s">
        <v>69</v>
      </c>
      <c r="D41" s="110" t="s">
        <v>75</v>
      </c>
      <c r="E41" s="111" t="s">
        <v>76</v>
      </c>
    </row>
    <row r="42" spans="2:10">
      <c r="B42" s="90"/>
      <c r="C42" s="110"/>
      <c r="D42" s="110"/>
      <c r="E42" s="111"/>
    </row>
    <row r="43" spans="2:10">
      <c r="B43" s="90"/>
      <c r="C43" s="16" t="s">
        <v>70</v>
      </c>
      <c r="D43" s="16" t="s">
        <v>70</v>
      </c>
      <c r="E43" s="33" t="s">
        <v>70</v>
      </c>
    </row>
    <row r="44" spans="2:10">
      <c r="B44" s="91"/>
      <c r="C44" s="18" t="s">
        <v>71</v>
      </c>
      <c r="D44" s="18" t="s">
        <v>72</v>
      </c>
      <c r="E44" s="3" t="s">
        <v>73</v>
      </c>
    </row>
    <row r="45" spans="2:10" ht="26.25" customHeight="1">
      <c r="B45" s="20" t="str">
        <f>IF(B24="","",B24)</f>
        <v/>
      </c>
      <c r="C45" s="34"/>
      <c r="D45" s="34"/>
      <c r="E45" s="35"/>
    </row>
    <row r="46" spans="2:10" ht="26.25" customHeight="1">
      <c r="B46" s="20" t="str">
        <f t="shared" ref="B46:B51" si="1">IF(B25="","",B25)</f>
        <v/>
      </c>
      <c r="C46" s="34"/>
      <c r="D46" s="34"/>
      <c r="E46" s="35"/>
    </row>
    <row r="47" spans="2:10" ht="26.25" customHeight="1">
      <c r="B47" s="20" t="str">
        <f t="shared" si="1"/>
        <v/>
      </c>
      <c r="C47" s="34"/>
      <c r="D47" s="34"/>
      <c r="E47" s="35"/>
    </row>
    <row r="48" spans="2:10" ht="26.25" customHeight="1">
      <c r="B48" s="20" t="str">
        <f t="shared" si="1"/>
        <v/>
      </c>
      <c r="C48" s="34"/>
      <c r="D48" s="34"/>
      <c r="E48" s="35"/>
    </row>
    <row r="49" spans="2:10" ht="26.25" customHeight="1">
      <c r="B49" s="20" t="str">
        <f t="shared" si="1"/>
        <v/>
      </c>
      <c r="C49" s="34"/>
      <c r="D49" s="34"/>
      <c r="E49" s="35"/>
    </row>
    <row r="50" spans="2:10" ht="26.25" customHeight="1">
      <c r="B50" s="20" t="str">
        <f t="shared" si="1"/>
        <v/>
      </c>
      <c r="C50" s="34"/>
      <c r="D50" s="34"/>
      <c r="E50" s="35"/>
    </row>
    <row r="51" spans="2:10" ht="26.25" customHeight="1">
      <c r="B51" s="20" t="str">
        <f t="shared" si="1"/>
        <v/>
      </c>
      <c r="C51" s="34"/>
      <c r="D51" s="34"/>
      <c r="E51" s="35"/>
    </row>
    <row r="52" spans="2:10" ht="26.25" customHeight="1">
      <c r="B52" s="20" t="str">
        <f>IF(B31="","",B31)</f>
        <v/>
      </c>
      <c r="C52" s="34"/>
      <c r="D52" s="34"/>
      <c r="E52" s="35"/>
    </row>
    <row r="53" spans="2:10" ht="26.25" customHeight="1">
      <c r="B53" s="26" t="s">
        <v>149</v>
      </c>
      <c r="C53" s="34"/>
      <c r="D53" s="34"/>
      <c r="E53" s="35"/>
    </row>
    <row r="54" spans="2:10">
      <c r="B54" s="20" t="s">
        <v>1</v>
      </c>
      <c r="C54" s="36">
        <f>SUM(C45:C53)</f>
        <v>0</v>
      </c>
      <c r="D54" s="36">
        <f t="shared" ref="D54:E54" si="2">SUM(D45:D53)</f>
        <v>0</v>
      </c>
      <c r="E54" s="37">
        <f t="shared" si="2"/>
        <v>0</v>
      </c>
    </row>
    <row r="55" spans="2:10">
      <c r="B55" s="27" t="s">
        <v>98</v>
      </c>
      <c r="C55" s="38"/>
      <c r="D55" s="38"/>
      <c r="E55" s="39"/>
    </row>
    <row r="56" spans="2:10">
      <c r="B56" s="1" t="s">
        <v>91</v>
      </c>
      <c r="C56" s="32"/>
      <c r="D56" s="32"/>
      <c r="E56" s="32"/>
      <c r="F56" s="32"/>
    </row>
    <row r="57" spans="2:10">
      <c r="B57" s="1" t="s">
        <v>96</v>
      </c>
      <c r="C57" s="32"/>
      <c r="D57" s="32"/>
      <c r="E57" s="32"/>
      <c r="F57" s="32"/>
    </row>
    <row r="58" spans="2:10">
      <c r="B58" s="1" t="s">
        <v>92</v>
      </c>
      <c r="C58" s="32"/>
      <c r="D58" s="32"/>
      <c r="E58" s="32"/>
      <c r="F58" s="32"/>
    </row>
    <row r="59" spans="2:10">
      <c r="B59" s="1" t="s">
        <v>97</v>
      </c>
      <c r="C59" s="32"/>
      <c r="D59" s="32"/>
      <c r="E59" s="32"/>
      <c r="F59" s="32"/>
    </row>
    <row r="60" spans="2:10">
      <c r="B60" s="70" t="s">
        <v>155</v>
      </c>
      <c r="C60" s="70"/>
      <c r="D60" s="70"/>
      <c r="E60" s="70"/>
      <c r="F60" s="70"/>
      <c r="G60" s="70"/>
      <c r="H60" s="70"/>
      <c r="I60" s="70"/>
      <c r="J60" s="70"/>
    </row>
    <row r="61" spans="2:10">
      <c r="B61" s="70" t="s">
        <v>156</v>
      </c>
      <c r="C61" s="70"/>
      <c r="D61" s="70"/>
      <c r="E61" s="70"/>
      <c r="F61" s="70"/>
      <c r="G61" s="70"/>
      <c r="H61" s="70"/>
      <c r="I61" s="70"/>
      <c r="J61" s="70"/>
    </row>
    <row r="62" spans="2:10">
      <c r="B62" s="3" t="s">
        <v>146</v>
      </c>
      <c r="C62" s="32"/>
      <c r="D62" s="32"/>
      <c r="E62" s="32"/>
      <c r="F62" s="32"/>
    </row>
    <row r="63" spans="2:10" ht="14.25" customHeight="1">
      <c r="B63" s="103" t="s">
        <v>159</v>
      </c>
      <c r="C63" s="92" t="s">
        <v>105</v>
      </c>
      <c r="D63" s="93"/>
      <c r="E63" s="93"/>
      <c r="F63" s="94"/>
      <c r="H63" s="3" t="s">
        <v>145</v>
      </c>
      <c r="I63" s="3" t="s">
        <v>145</v>
      </c>
    </row>
    <row r="64" spans="2:10" ht="14.25" customHeight="1">
      <c r="B64" s="104"/>
      <c r="C64" s="95"/>
      <c r="D64" s="96"/>
      <c r="E64" s="96"/>
      <c r="F64" s="97"/>
      <c r="H64" s="106" t="s">
        <v>102</v>
      </c>
      <c r="I64" s="108" t="s">
        <v>141</v>
      </c>
      <c r="J64" s="40"/>
    </row>
    <row r="65" spans="2:13">
      <c r="B65" s="104"/>
      <c r="C65" s="98" t="s">
        <v>103</v>
      </c>
      <c r="D65" s="99"/>
      <c r="E65" s="98" t="s">
        <v>104</v>
      </c>
      <c r="F65" s="99"/>
      <c r="H65" s="107"/>
      <c r="I65" s="109"/>
      <c r="J65" s="40"/>
    </row>
    <row r="66" spans="2:13" ht="33" customHeight="1">
      <c r="B66" s="105"/>
      <c r="C66" s="41" t="s">
        <v>150</v>
      </c>
      <c r="D66" s="33" t="s">
        <v>99</v>
      </c>
      <c r="E66" s="41" t="s">
        <v>150</v>
      </c>
      <c r="F66" s="33" t="s">
        <v>99</v>
      </c>
      <c r="H66" s="107"/>
      <c r="I66" s="109"/>
    </row>
    <row r="67" spans="2:13" ht="24" customHeight="1" thickBot="1">
      <c r="B67" s="20"/>
      <c r="C67" s="42"/>
      <c r="D67" s="43"/>
      <c r="E67" s="42"/>
      <c r="F67" s="43"/>
      <c r="H67" s="44"/>
      <c r="I67" s="44"/>
    </row>
    <row r="68" spans="2:13" ht="24" customHeight="1" thickBot="1">
      <c r="B68" s="20"/>
      <c r="C68" s="42"/>
      <c r="D68" s="43"/>
      <c r="E68" s="42"/>
      <c r="F68" s="43"/>
      <c r="L68" s="45" t="s">
        <v>121</v>
      </c>
      <c r="M68" s="46" t="s">
        <v>122</v>
      </c>
    </row>
    <row r="69" spans="2:13" ht="24" customHeight="1">
      <c r="B69" s="20"/>
      <c r="C69" s="42"/>
      <c r="D69" s="43"/>
      <c r="E69" s="42"/>
      <c r="F69" s="43"/>
      <c r="H69" s="3" t="s">
        <v>146</v>
      </c>
      <c r="I69" s="3" t="s">
        <v>145</v>
      </c>
      <c r="L69" s="47" t="s">
        <v>123</v>
      </c>
      <c r="M69" s="48" t="s">
        <v>129</v>
      </c>
    </row>
    <row r="70" spans="2:13" ht="24" customHeight="1">
      <c r="B70" s="20"/>
      <c r="C70" s="42"/>
      <c r="D70" s="43"/>
      <c r="E70" s="42"/>
      <c r="F70" s="43"/>
      <c r="H70" s="49" t="s">
        <v>142</v>
      </c>
      <c r="I70" s="50"/>
      <c r="J70" s="51"/>
      <c r="L70" s="47" t="s">
        <v>124</v>
      </c>
      <c r="M70" s="48" t="s">
        <v>130</v>
      </c>
    </row>
    <row r="71" spans="2:13" ht="24" customHeight="1">
      <c r="B71" s="20"/>
      <c r="C71" s="42"/>
      <c r="D71" s="43"/>
      <c r="E71" s="42"/>
      <c r="F71" s="43"/>
      <c r="H71" s="100"/>
      <c r="I71" s="101"/>
      <c r="J71" s="102"/>
      <c r="L71" s="47" t="s">
        <v>125</v>
      </c>
      <c r="M71" s="48" t="s">
        <v>131</v>
      </c>
    </row>
    <row r="72" spans="2:13" ht="24" customHeight="1">
      <c r="B72" s="20"/>
      <c r="C72" s="42"/>
      <c r="D72" s="43"/>
      <c r="E72" s="42"/>
      <c r="F72" s="43"/>
      <c r="H72" s="52" t="s">
        <v>119</v>
      </c>
      <c r="I72" s="53"/>
      <c r="J72" s="54"/>
      <c r="L72" s="47" t="s">
        <v>126</v>
      </c>
      <c r="M72" s="48" t="s">
        <v>132</v>
      </c>
    </row>
    <row r="73" spans="2:13" ht="24" customHeight="1">
      <c r="B73" s="20"/>
      <c r="C73" s="42"/>
      <c r="D73" s="43"/>
      <c r="E73" s="42"/>
      <c r="F73" s="43"/>
      <c r="H73" s="55"/>
      <c r="I73" s="56"/>
      <c r="J73" s="50"/>
      <c r="L73" s="47" t="s">
        <v>127</v>
      </c>
      <c r="M73" s="48" t="s">
        <v>133</v>
      </c>
    </row>
    <row r="74" spans="2:13" ht="24" customHeight="1" thickBot="1">
      <c r="B74" s="20"/>
      <c r="C74" s="42"/>
      <c r="D74" s="43"/>
      <c r="E74" s="42"/>
      <c r="F74" s="43"/>
      <c r="H74" s="3" t="s">
        <v>145</v>
      </c>
      <c r="L74" s="57" t="s">
        <v>128</v>
      </c>
      <c r="M74" s="58" t="s">
        <v>134</v>
      </c>
    </row>
    <row r="75" spans="2:13" ht="24" customHeight="1">
      <c r="B75" s="20"/>
      <c r="C75" s="42"/>
      <c r="D75" s="43"/>
      <c r="E75" s="42"/>
      <c r="F75" s="43"/>
      <c r="G75" s="59" t="s">
        <v>100</v>
      </c>
      <c r="H75" s="33" t="s">
        <v>101</v>
      </c>
    </row>
    <row r="76" spans="2:13" ht="24" customHeight="1">
      <c r="B76" s="20" t="s">
        <v>1</v>
      </c>
      <c r="C76" s="60">
        <f>SUM(C67:C75)</f>
        <v>0</v>
      </c>
      <c r="D76" s="61">
        <f>SUM(D67:D75)</f>
        <v>0</v>
      </c>
      <c r="E76" s="60">
        <f>SUM(E67:E75)</f>
        <v>0</v>
      </c>
      <c r="F76" s="61">
        <f>SUM(F67:F75)</f>
        <v>0</v>
      </c>
      <c r="G76" s="62" t="e">
        <f>(D76+F76)/(C76+E76)</f>
        <v>#DIV/0!</v>
      </c>
      <c r="H76" s="63"/>
    </row>
    <row r="77" spans="2:13" ht="14.25" customHeight="1">
      <c r="B77" s="84" t="s">
        <v>151</v>
      </c>
      <c r="C77" s="84"/>
      <c r="D77" s="84"/>
      <c r="E77" s="84"/>
      <c r="F77" s="84"/>
      <c r="G77" s="84"/>
      <c r="H77" s="84"/>
      <c r="I77" s="84"/>
      <c r="J77" s="84"/>
    </row>
    <row r="78" spans="2:13">
      <c r="B78" s="84"/>
      <c r="C78" s="84"/>
      <c r="D78" s="84"/>
      <c r="E78" s="84"/>
      <c r="F78" s="84"/>
      <c r="G78" s="84"/>
      <c r="H78" s="84"/>
      <c r="I78" s="84"/>
      <c r="J78" s="84"/>
    </row>
    <row r="79" spans="2:13" ht="14.25" customHeight="1">
      <c r="B79" s="84" t="s">
        <v>115</v>
      </c>
      <c r="C79" s="84"/>
      <c r="D79" s="84"/>
      <c r="E79" s="84"/>
      <c r="F79" s="84"/>
      <c r="G79" s="84"/>
      <c r="H79" s="84"/>
      <c r="I79" s="84"/>
      <c r="J79" s="84"/>
    </row>
    <row r="80" spans="2:13">
      <c r="B80" s="84"/>
      <c r="C80" s="84"/>
      <c r="D80" s="84"/>
      <c r="E80" s="84"/>
      <c r="F80" s="84"/>
      <c r="G80" s="84"/>
      <c r="H80" s="84"/>
      <c r="I80" s="84"/>
      <c r="J80" s="84"/>
    </row>
    <row r="81" spans="2:13" ht="14.25" customHeight="1">
      <c r="B81" s="3" t="s">
        <v>146</v>
      </c>
      <c r="C81" s="64"/>
      <c r="D81" s="64"/>
      <c r="E81" s="64"/>
      <c r="F81" s="64"/>
      <c r="G81" s="64"/>
      <c r="H81" s="64"/>
    </row>
    <row r="82" spans="2:13" ht="15" thickBot="1">
      <c r="B82" s="89" t="s">
        <v>0</v>
      </c>
      <c r="C82" s="92" t="s">
        <v>111</v>
      </c>
      <c r="D82" s="93"/>
      <c r="E82" s="93"/>
      <c r="F82" s="94"/>
    </row>
    <row r="83" spans="2:13" ht="33" customHeight="1" thickBot="1">
      <c r="B83" s="90"/>
      <c r="C83" s="95"/>
      <c r="D83" s="96"/>
      <c r="E83" s="96"/>
      <c r="F83" s="97"/>
      <c r="L83" s="45" t="s">
        <v>121</v>
      </c>
      <c r="M83" s="46" t="s">
        <v>122</v>
      </c>
    </row>
    <row r="84" spans="2:13" ht="26.25" customHeight="1">
      <c r="B84" s="91"/>
      <c r="C84" s="65" t="s">
        <v>109</v>
      </c>
      <c r="D84" s="65" t="s">
        <v>108</v>
      </c>
      <c r="E84" s="65" t="s">
        <v>107</v>
      </c>
      <c r="F84" s="3" t="s">
        <v>106</v>
      </c>
      <c r="L84" s="66" t="s">
        <v>135</v>
      </c>
      <c r="M84" s="67" t="s">
        <v>129</v>
      </c>
    </row>
    <row r="85" spans="2:13" ht="24" customHeight="1">
      <c r="B85" s="20"/>
      <c r="C85" s="42"/>
      <c r="D85" s="43"/>
      <c r="E85" s="42"/>
      <c r="F85" s="43"/>
      <c r="H85" s="3" t="s">
        <v>146</v>
      </c>
      <c r="I85" s="3" t="s">
        <v>145</v>
      </c>
      <c r="L85" s="47" t="s">
        <v>136</v>
      </c>
      <c r="M85" s="48" t="s">
        <v>130</v>
      </c>
    </row>
    <row r="86" spans="2:13" ht="24" customHeight="1">
      <c r="B86" s="20"/>
      <c r="C86" s="42"/>
      <c r="D86" s="43"/>
      <c r="E86" s="42"/>
      <c r="F86" s="43"/>
      <c r="H86" s="49" t="s">
        <v>142</v>
      </c>
      <c r="I86" s="50"/>
      <c r="J86" s="51"/>
      <c r="L86" s="47" t="s">
        <v>137</v>
      </c>
      <c r="M86" s="48" t="s">
        <v>131</v>
      </c>
    </row>
    <row r="87" spans="2:13" ht="24" customHeight="1">
      <c r="B87" s="20"/>
      <c r="C87" s="42"/>
      <c r="D87" s="43"/>
      <c r="E87" s="42"/>
      <c r="F87" s="43"/>
      <c r="H87" s="86"/>
      <c r="I87" s="87"/>
      <c r="J87" s="88"/>
      <c r="L87" s="47" t="s">
        <v>138</v>
      </c>
      <c r="M87" s="48" t="s">
        <v>132</v>
      </c>
    </row>
    <row r="88" spans="2:13" ht="24" customHeight="1">
      <c r="B88" s="20"/>
      <c r="C88" s="42"/>
      <c r="D88" s="43"/>
      <c r="E88" s="42"/>
      <c r="F88" s="43"/>
      <c r="H88" s="52" t="s">
        <v>119</v>
      </c>
      <c r="I88" s="53"/>
      <c r="J88" s="54"/>
      <c r="L88" s="47" t="s">
        <v>139</v>
      </c>
      <c r="M88" s="48" t="s">
        <v>133</v>
      </c>
    </row>
    <row r="89" spans="2:13" ht="24" customHeight="1" thickBot="1">
      <c r="B89" s="20"/>
      <c r="C89" s="42"/>
      <c r="D89" s="43"/>
      <c r="E89" s="42"/>
      <c r="F89" s="43"/>
      <c r="L89" s="57" t="s">
        <v>140</v>
      </c>
      <c r="M89" s="58" t="s">
        <v>134</v>
      </c>
    </row>
    <row r="90" spans="2:13" ht="24" customHeight="1">
      <c r="B90" s="20"/>
      <c r="C90" s="42"/>
      <c r="D90" s="43"/>
      <c r="E90" s="42"/>
      <c r="F90" s="43"/>
    </row>
    <row r="91" spans="2:13" ht="24" customHeight="1">
      <c r="B91" s="20"/>
      <c r="C91" s="42"/>
      <c r="D91" s="43"/>
      <c r="E91" s="42"/>
      <c r="F91" s="43"/>
      <c r="H91" s="3" t="s">
        <v>145</v>
      </c>
    </row>
    <row r="92" spans="2:13" ht="24" customHeight="1">
      <c r="B92" s="20"/>
      <c r="C92" s="42"/>
      <c r="D92" s="43"/>
      <c r="E92" s="42"/>
      <c r="F92" s="43"/>
      <c r="G92" s="33" t="s">
        <v>112</v>
      </c>
      <c r="H92" s="33" t="s">
        <v>110</v>
      </c>
    </row>
    <row r="93" spans="2:13" ht="24" customHeight="1">
      <c r="B93" s="20" t="s">
        <v>1</v>
      </c>
      <c r="C93" s="60">
        <f>SUM(C85:C92)</f>
        <v>0</v>
      </c>
      <c r="D93" s="61">
        <f>SUM(D85:D92)</f>
        <v>0</v>
      </c>
      <c r="E93" s="60">
        <f>SUM(E85:E92)</f>
        <v>0</v>
      </c>
      <c r="F93" s="61">
        <f>SUM(F85:F92)</f>
        <v>0</v>
      </c>
      <c r="G93" s="68">
        <f>SUM(C93:F93)</f>
        <v>0</v>
      </c>
      <c r="H93" s="63"/>
    </row>
    <row r="94" spans="2:13" ht="14.25" customHeight="1">
      <c r="B94" s="84" t="s">
        <v>116</v>
      </c>
      <c r="C94" s="84"/>
      <c r="D94" s="84"/>
      <c r="E94" s="84"/>
      <c r="F94" s="84"/>
      <c r="G94" s="84"/>
      <c r="H94" s="84"/>
      <c r="I94" s="84"/>
      <c r="J94" s="84"/>
    </row>
    <row r="95" spans="2:13">
      <c r="B95" s="84"/>
      <c r="C95" s="84"/>
      <c r="D95" s="84"/>
      <c r="E95" s="84"/>
      <c r="F95" s="84"/>
      <c r="G95" s="84"/>
      <c r="H95" s="84"/>
      <c r="I95" s="84"/>
      <c r="J95" s="84"/>
    </row>
    <row r="96" spans="2:13" ht="14.25" customHeight="1">
      <c r="B96" s="84" t="s">
        <v>118</v>
      </c>
      <c r="C96" s="84"/>
      <c r="D96" s="84"/>
      <c r="E96" s="84"/>
      <c r="F96" s="84"/>
      <c r="G96" s="84"/>
      <c r="H96" s="84"/>
      <c r="I96" s="84"/>
      <c r="J96" s="84"/>
    </row>
    <row r="97" spans="2:13">
      <c r="B97" s="84"/>
      <c r="C97" s="84"/>
      <c r="D97" s="84"/>
      <c r="E97" s="84"/>
      <c r="F97" s="84"/>
      <c r="G97" s="84"/>
      <c r="H97" s="84"/>
      <c r="I97" s="84"/>
      <c r="J97" s="84"/>
    </row>
    <row r="98" spans="2:13" ht="14.25" customHeight="1">
      <c r="B98" s="3" t="s">
        <v>146</v>
      </c>
    </row>
    <row r="99" spans="2:13" ht="15" thickBot="1">
      <c r="B99" s="89" t="s">
        <v>0</v>
      </c>
      <c r="C99" s="92" t="s">
        <v>114</v>
      </c>
      <c r="D99" s="93"/>
      <c r="E99" s="93"/>
      <c r="F99" s="94"/>
    </row>
    <row r="100" spans="2:13" ht="33" customHeight="1" thickBot="1">
      <c r="B100" s="90"/>
      <c r="C100" s="95"/>
      <c r="D100" s="96"/>
      <c r="E100" s="96"/>
      <c r="F100" s="97"/>
      <c r="L100" s="45" t="s">
        <v>121</v>
      </c>
      <c r="M100" s="46" t="s">
        <v>122</v>
      </c>
    </row>
    <row r="101" spans="2:13" ht="26.25" customHeight="1">
      <c r="B101" s="91"/>
      <c r="C101" s="65" t="s">
        <v>109</v>
      </c>
      <c r="D101" s="65" t="s">
        <v>108</v>
      </c>
      <c r="E101" s="65" t="s">
        <v>107</v>
      </c>
      <c r="F101" s="3" t="s">
        <v>106</v>
      </c>
      <c r="L101" s="66" t="s">
        <v>135</v>
      </c>
      <c r="M101" s="67" t="s">
        <v>129</v>
      </c>
    </row>
    <row r="102" spans="2:13" ht="24" customHeight="1">
      <c r="B102" s="20"/>
      <c r="C102" s="42"/>
      <c r="D102" s="43"/>
      <c r="E102" s="42"/>
      <c r="F102" s="43"/>
      <c r="H102" s="3" t="s">
        <v>146</v>
      </c>
      <c r="I102" s="3" t="s">
        <v>145</v>
      </c>
      <c r="L102" s="47" t="s">
        <v>136</v>
      </c>
      <c r="M102" s="48" t="s">
        <v>130</v>
      </c>
    </row>
    <row r="103" spans="2:13" ht="24" customHeight="1">
      <c r="B103" s="20"/>
      <c r="C103" s="42"/>
      <c r="D103" s="43"/>
      <c r="E103" s="42"/>
      <c r="F103" s="43"/>
      <c r="H103" s="49" t="s">
        <v>142</v>
      </c>
      <c r="I103" s="50"/>
      <c r="J103" s="51"/>
      <c r="L103" s="47" t="s">
        <v>137</v>
      </c>
      <c r="M103" s="48" t="s">
        <v>131</v>
      </c>
    </row>
    <row r="104" spans="2:13" ht="24" customHeight="1">
      <c r="B104" s="20"/>
      <c r="C104" s="42"/>
      <c r="D104" s="43"/>
      <c r="E104" s="42"/>
      <c r="F104" s="43"/>
      <c r="H104" s="86"/>
      <c r="I104" s="87"/>
      <c r="J104" s="88"/>
      <c r="L104" s="47" t="s">
        <v>138</v>
      </c>
      <c r="M104" s="48" t="s">
        <v>132</v>
      </c>
    </row>
    <row r="105" spans="2:13" ht="24" customHeight="1">
      <c r="B105" s="20"/>
      <c r="C105" s="42"/>
      <c r="D105" s="43"/>
      <c r="E105" s="42"/>
      <c r="F105" s="43"/>
      <c r="H105" s="52" t="s">
        <v>119</v>
      </c>
      <c r="I105" s="53"/>
      <c r="J105" s="54"/>
      <c r="L105" s="47" t="s">
        <v>139</v>
      </c>
      <c r="M105" s="48" t="s">
        <v>133</v>
      </c>
    </row>
    <row r="106" spans="2:13" ht="24" customHeight="1" thickBot="1">
      <c r="B106" s="20"/>
      <c r="C106" s="42"/>
      <c r="D106" s="43"/>
      <c r="E106" s="42"/>
      <c r="F106" s="43"/>
      <c r="L106" s="57" t="s">
        <v>140</v>
      </c>
      <c r="M106" s="58" t="s">
        <v>134</v>
      </c>
    </row>
    <row r="107" spans="2:13" ht="24" customHeight="1">
      <c r="B107" s="20"/>
      <c r="C107" s="42"/>
      <c r="D107" s="43"/>
      <c r="E107" s="42"/>
      <c r="F107" s="43"/>
    </row>
    <row r="108" spans="2:13" ht="24" customHeight="1">
      <c r="B108" s="20"/>
      <c r="C108" s="42"/>
      <c r="D108" s="43"/>
      <c r="E108" s="42"/>
      <c r="F108" s="43"/>
      <c r="H108" s="3" t="s">
        <v>145</v>
      </c>
    </row>
    <row r="109" spans="2:13" ht="24" customHeight="1">
      <c r="B109" s="20"/>
      <c r="C109" s="42"/>
      <c r="D109" s="43"/>
      <c r="E109" s="42"/>
      <c r="F109" s="43"/>
      <c r="G109" s="33" t="s">
        <v>112</v>
      </c>
      <c r="H109" s="33" t="s">
        <v>113</v>
      </c>
    </row>
    <row r="110" spans="2:13" ht="24" customHeight="1">
      <c r="B110" s="20" t="s">
        <v>1</v>
      </c>
      <c r="C110" s="60">
        <f>SUM(C102:C109)</f>
        <v>0</v>
      </c>
      <c r="D110" s="61">
        <f>SUM(D102:D109)</f>
        <v>0</v>
      </c>
      <c r="E110" s="60">
        <f>SUM(E102:E109)</f>
        <v>0</v>
      </c>
      <c r="F110" s="61">
        <f>SUM(F102:F109)</f>
        <v>0</v>
      </c>
      <c r="G110" s="68">
        <f>SUM(C110:F110)</f>
        <v>0</v>
      </c>
      <c r="H110" s="63"/>
    </row>
    <row r="111" spans="2:13" ht="14.25" customHeight="1">
      <c r="B111" s="84" t="s">
        <v>117</v>
      </c>
      <c r="C111" s="84"/>
      <c r="D111" s="84"/>
      <c r="E111" s="84"/>
      <c r="F111" s="84"/>
      <c r="G111" s="84"/>
      <c r="H111" s="84"/>
      <c r="I111" s="84"/>
      <c r="J111" s="84"/>
    </row>
    <row r="112" spans="2:13" ht="14.25" customHeight="1">
      <c r="B112" s="84"/>
      <c r="C112" s="84"/>
      <c r="D112" s="84"/>
      <c r="E112" s="84"/>
      <c r="F112" s="84"/>
      <c r="G112" s="84"/>
      <c r="H112" s="84"/>
      <c r="I112" s="84"/>
      <c r="J112" s="84"/>
    </row>
    <row r="113" spans="1:10" ht="14.25" customHeight="1">
      <c r="B113" s="85" t="s">
        <v>157</v>
      </c>
      <c r="C113" s="85"/>
      <c r="D113" s="85"/>
      <c r="E113" s="85"/>
      <c r="F113" s="85"/>
      <c r="G113" s="85"/>
      <c r="H113" s="85"/>
      <c r="I113" s="85"/>
      <c r="J113" s="85"/>
    </row>
    <row r="114" spans="1:10">
      <c r="B114" s="85"/>
      <c r="C114" s="85"/>
      <c r="D114" s="85"/>
      <c r="E114" s="85"/>
      <c r="F114" s="85"/>
      <c r="G114" s="85"/>
      <c r="H114" s="85"/>
      <c r="I114" s="85"/>
      <c r="J114" s="85"/>
    </row>
    <row r="115" spans="1:10">
      <c r="B115" s="85"/>
      <c r="C115" s="85"/>
      <c r="D115" s="85"/>
      <c r="E115" s="85"/>
      <c r="F115" s="85"/>
      <c r="G115" s="85"/>
      <c r="H115" s="85"/>
      <c r="I115" s="85"/>
      <c r="J115" s="85"/>
    </row>
    <row r="116" spans="1:10">
      <c r="B116" s="85"/>
      <c r="C116" s="85"/>
      <c r="D116" s="85"/>
      <c r="E116" s="85"/>
      <c r="F116" s="85"/>
      <c r="G116" s="85"/>
      <c r="H116" s="85"/>
      <c r="I116" s="85"/>
      <c r="J116" s="85"/>
    </row>
    <row r="117" spans="1:10">
      <c r="B117" s="40"/>
      <c r="C117" s="40"/>
      <c r="D117" s="40"/>
      <c r="E117" s="40"/>
      <c r="F117" s="40"/>
      <c r="G117" s="40"/>
      <c r="H117" s="40"/>
    </row>
    <row r="118" spans="1:10">
      <c r="C118" s="69"/>
    </row>
    <row r="123" spans="1:10">
      <c r="A123" s="2"/>
    </row>
    <row r="126" spans="1:10">
      <c r="E126" s="70"/>
    </row>
    <row r="127" spans="1:10">
      <c r="E127" s="70"/>
    </row>
    <row r="128" spans="1:10">
      <c r="E128" s="70"/>
    </row>
    <row r="130" spans="1:5">
      <c r="A130" s="2"/>
    </row>
    <row r="143" spans="1:5">
      <c r="E143" s="71"/>
    </row>
    <row r="155" spans="5:5">
      <c r="E155" s="71"/>
    </row>
    <row r="161" spans="1:3">
      <c r="C161" s="69"/>
    </row>
    <row r="162" spans="1:3">
      <c r="C162" s="69"/>
    </row>
    <row r="165" spans="1:3">
      <c r="A165" s="2"/>
    </row>
    <row r="171" spans="1:3">
      <c r="C171" s="69"/>
    </row>
    <row r="173" spans="1:3">
      <c r="A173" s="2"/>
    </row>
    <row r="179" spans="3:3">
      <c r="C179" s="69"/>
    </row>
  </sheetData>
  <mergeCells count="38">
    <mergeCell ref="H104:J104"/>
    <mergeCell ref="B82:B84"/>
    <mergeCell ref="C82:F83"/>
    <mergeCell ref="E65:F65"/>
    <mergeCell ref="H71:J71"/>
    <mergeCell ref="B77:J78"/>
    <mergeCell ref="B79:J80"/>
    <mergeCell ref="H87:J87"/>
    <mergeCell ref="C65:D65"/>
    <mergeCell ref="A7:J7"/>
    <mergeCell ref="B20:B23"/>
    <mergeCell ref="C20:F20"/>
    <mergeCell ref="G20:G21"/>
    <mergeCell ref="H20:I20"/>
    <mergeCell ref="C21:D21"/>
    <mergeCell ref="E21:F21"/>
    <mergeCell ref="H21:H22"/>
    <mergeCell ref="I21:I22"/>
    <mergeCell ref="C15:F15"/>
    <mergeCell ref="C17:D17"/>
    <mergeCell ref="E17:F17"/>
    <mergeCell ref="C16:F16"/>
    <mergeCell ref="A2:J2"/>
    <mergeCell ref="B113:J116"/>
    <mergeCell ref="B111:J112"/>
    <mergeCell ref="B94:J95"/>
    <mergeCell ref="B96:J97"/>
    <mergeCell ref="B38:J39"/>
    <mergeCell ref="C63:F64"/>
    <mergeCell ref="B63:B66"/>
    <mergeCell ref="B41:B44"/>
    <mergeCell ref="C41:C42"/>
    <mergeCell ref="D41:D42"/>
    <mergeCell ref="E41:E42"/>
    <mergeCell ref="H64:H66"/>
    <mergeCell ref="I64:I66"/>
    <mergeCell ref="B99:B101"/>
    <mergeCell ref="C99:F100"/>
  </mergeCells>
  <phoneticPr fontId="1"/>
  <dataValidations xWindow="582" yWindow="604" count="6">
    <dataValidation type="list" allowBlank="1" showInputMessage="1" showErrorMessage="1" promptTitle="配分基準ごとのポイント" prompt="５％以上：10ポイント_x000a_４％以上５％未満：８ポイント_x000a_３％以上４％未満：６ポイント_x000a_２％以上３％未満：４ポイント_x000a_１％以上２％未満：２ポイント_x000a_１％未満：０ポイント" sqref="H76" xr:uid="{E939A38D-2C3C-431B-9068-F9BF959E7800}">
      <formula1>"10,8,6,4,2,0"</formula1>
    </dataValidation>
    <dataValidation type="list" allowBlank="1" showInputMessage="1" showErrorMessage="1" promptTitle="配分基準ごとのポイント" prompt="５ha以上：10ポイント_x000a_４ha以上５ha未満：８ポイント_x000a_３ha以上４ha未満：６ポイント_x000a_２ha以上３ha未満：４ポイント_x000a_１ha以上２ha未満：２ポイント_x000a_１ha未満：０ポイント" sqref="H93 H110" xr:uid="{F43797FD-ADD7-45EE-AE3A-91EB58770317}">
      <formula1>"10,8,6,4,2,0"</formula1>
    </dataValidation>
    <dataValidation type="list" allowBlank="1" showInputMessage="1" showErrorMessage="1" sqref="H67" xr:uid="{32FAFB4A-53C1-4C9B-AADF-59C1B5420D51}">
      <formula1>"出荷量,出荷額"</formula1>
    </dataValidation>
    <dataValidation type="list" allowBlank="1" showInputMessage="1" showErrorMessage="1" sqref="I67" xr:uid="{AFE0993E-1488-40DD-B1E2-7EE3FF2AF1A1}">
      <formula1>"t,㎏,円"</formula1>
    </dataValidation>
    <dataValidation type="list" allowBlank="1" showInputMessage="1" showErrorMessage="1" sqref="C13 I72 I88 I105" xr:uid="{B07AC79D-4A74-4F53-9F20-174FC81CC0C3}">
      <formula1>"有,無"</formula1>
    </dataValidation>
    <dataValidation type="list" allowBlank="1" showInputMessage="1" showErrorMessage="1" sqref="I73" xr:uid="{8E045C81-CEFE-41B2-A027-DF3B6EF20C38}">
      <formula1>#REF!</formula1>
    </dataValidation>
  </dataValidations>
  <pageMargins left="0.7" right="0.34" top="0.36" bottom="0.31" header="0.3" footer="0.2"/>
  <pageSetup paperSize="9" scale="74" orientation="portrait" r:id="rId1"/>
  <rowBreaks count="1" manualBreakCount="1">
    <brk id="61"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参考）基礎表記入例と記入表作成</vt:lpstr>
      <vt:lpstr>基礎表作成</vt:lpstr>
      <vt:lpstr>基礎表作成!Print_Area</vt:lpstr>
      <vt:lpstr>'参考）基礎表記入例と記入表作成'!Print_Area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kajitu1</dc:creator>
  <cp:lastModifiedBy>user</cp:lastModifiedBy>
  <cp:lastPrinted>2022-06-23T06:42:55Z</cp:lastPrinted>
  <dcterms:created xsi:type="dcterms:W3CDTF">2017-03-16T04:31:43Z</dcterms:created>
  <dcterms:modified xsi:type="dcterms:W3CDTF">2023-03-10T02:55:08Z</dcterms:modified>
</cp:coreProperties>
</file>